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02工程项目投标价汇总表" sheetId="1" r:id="rId1"/>
    <sheet name="表08A分部分项工程量清单与计价表" sheetId="2" r:id="rId2"/>
    <sheet name="表14规费、应纳税费项目清单与计价表" sheetId="3" r:id="rId3"/>
  </sheets>
  <definedNames/>
  <calcPr fullCalcOnLoad="1"/>
</workbook>
</file>

<file path=xl/sharedStrings.xml><?xml version="1.0" encoding="utf-8"?>
<sst xmlns="http://schemas.openxmlformats.org/spreadsheetml/2006/main" count="325" uniqueCount="210">
  <si>
    <t>工程项目投标价汇总表</t>
  </si>
  <si>
    <t>工程名称:中西医综合治疗区改造工程</t>
  </si>
  <si>
    <t>第1页 共1页</t>
  </si>
  <si>
    <t>序号</t>
  </si>
  <si>
    <t>单项工程名称</t>
  </si>
  <si>
    <t>金额(元)</t>
  </si>
  <si>
    <t>其中</t>
  </si>
  <si>
    <t>暂估价
(元)</t>
  </si>
  <si>
    <t>安全文明施工
措施费(元)</t>
  </si>
  <si>
    <t>规费
(元)</t>
  </si>
  <si>
    <t>1</t>
  </si>
  <si>
    <t>中西医综合治疗区改造工程</t>
  </si>
  <si>
    <t xml:space="preserve"> </t>
  </si>
  <si>
    <t>合    计</t>
  </si>
  <si>
    <t xml:space="preserve">   注：本表适用于工程项目招标控制价或投标价的汇总。</t>
  </si>
  <si>
    <t>分部分项工程量清单与计价表
（适用于工程量清单计价）</t>
  </si>
  <si>
    <t>标段：</t>
  </si>
  <si>
    <t>第1页 共5页</t>
  </si>
  <si>
    <t>项目编码</t>
  </si>
  <si>
    <t>项目名称</t>
  </si>
  <si>
    <t>项目特征描述</t>
  </si>
  <si>
    <t>计量
单位</t>
  </si>
  <si>
    <t>工程量</t>
  </si>
  <si>
    <t>综合
单价</t>
  </si>
  <si>
    <t>合价</t>
  </si>
  <si>
    <t>材料设备
暂估合价</t>
  </si>
  <si>
    <t xml:space="preserve"> 分部工程</t>
  </si>
  <si>
    <t>031008006001</t>
  </si>
  <si>
    <t>刷手池</t>
  </si>
  <si>
    <t>1.名称：不锈钢刷手池（甲供）
2.规格：1800*640*900
3.主体：台面水池采用优质304#1.2mm不锈钢纱板，表面磨砂处理，精致美观；池体内角均采用圆弧工艺设计，不易结垢、方便清洗，完全去除卫生死；
4.配置：手动水龙头、下水器、通用下水管防返臭封口盖、防爆下水软管等安装配件</t>
  </si>
  <si>
    <t>组</t>
  </si>
  <si>
    <t>2</t>
  </si>
  <si>
    <t>031004003001</t>
  </si>
  <si>
    <t>洗脸盆</t>
  </si>
  <si>
    <t>1.材质:洗脸盆、水龙头
2.包含内容:洗脸盆及水龙头安装、角型阀，金属软管，螺纹管件，五金配件等
3.其他：综合考虑按图纸和规范要求而实施、完成这项工程的一切有关费用</t>
  </si>
  <si>
    <t>3</t>
  </si>
  <si>
    <t>030817008001</t>
  </si>
  <si>
    <t>套管制作安装</t>
  </si>
  <si>
    <t>1.名称、类型:穿墙套管
2.材质:PVC管
3.穿套管子管规格：DN65
4.填料材质：不燃性密封材料</t>
  </si>
  <si>
    <t>个</t>
  </si>
  <si>
    <t>4</t>
  </si>
  <si>
    <t>031001006001</t>
  </si>
  <si>
    <t>塑料管</t>
  </si>
  <si>
    <t>1.名称:UPVC排水管
2.材质、规格:DN50
3.连接形式:粘接
4.管路开槽预埋
5.含其他所需五金配件</t>
  </si>
  <si>
    <t>m</t>
  </si>
  <si>
    <t>5</t>
  </si>
  <si>
    <t>031001006002</t>
  </si>
  <si>
    <t>1.名称:给水管
2.材质、规格:PP-R DN20
3.连接形式:热熔连接
4.含水管接头零件</t>
  </si>
  <si>
    <t>6</t>
  </si>
  <si>
    <t>031002001001</t>
  </si>
  <si>
    <t>管道支架</t>
  </si>
  <si>
    <t>1.材质:综合型钢
2.管架形式:管道支、吊架</t>
  </si>
  <si>
    <t>kg</t>
  </si>
  <si>
    <t>7</t>
  </si>
  <si>
    <t>031201003001</t>
  </si>
  <si>
    <t>金属结构刷油</t>
  </si>
  <si>
    <t>1.除锈级别:轻锈
2.油漆品种:防锈漆、调合漆
3.结构类型:管道支架
4.涂刷遍数、漆膜厚度:除锈后刷防锈漆二道，调和漆二道</t>
  </si>
  <si>
    <t>8</t>
  </si>
  <si>
    <t>011210003001</t>
  </si>
  <si>
    <t>玻璃隔断</t>
  </si>
  <si>
    <t>1.玻璃隔断
2.12厘钢化玻璃
3.1.2mm不锈钢板包边</t>
  </si>
  <si>
    <t>m2</t>
  </si>
  <si>
    <t>本页小计</t>
  </si>
  <si>
    <t>第2页 共5页</t>
  </si>
  <si>
    <t>9</t>
  </si>
  <si>
    <t>010805005001</t>
  </si>
  <si>
    <t>全玻自由门</t>
  </si>
  <si>
    <t>1.不锈钢框钢化玻璃地弹门
2.尺寸:1000*2100mm
3.钢化玻璃 δ=12mm
4.含地弹簧、拉手、门锁及其他辅材</t>
  </si>
  <si>
    <t>樘</t>
  </si>
  <si>
    <t>10</t>
  </si>
  <si>
    <t>双开全玻自由门</t>
  </si>
  <si>
    <t>1.不锈钢框钢化玻璃地弹门
2.尺寸:2000*2100mm
3.钢化玻璃 δ=12mm
4.含地弹簧、拉手、门锁及其他辅材</t>
  </si>
  <si>
    <t>11</t>
  </si>
  <si>
    <t>030703018001</t>
  </si>
  <si>
    <t>万向排气罩</t>
  </si>
  <si>
    <t>1.关节:采用高密度PP聚丙烯材质，可360度旋转调节方向
2.关节连接杆:304不锈钢连接杆，内嵌不锈钢轴承
3.集气罩:高密度PP/PC材质
4.360度旋转装置:以固定架为中心最大活动半径可达1600mm
5.标配固定底座:铝合金一体成型/高密度PVC材质</t>
  </si>
  <si>
    <t>12</t>
  </si>
  <si>
    <t>010810005001</t>
  </si>
  <si>
    <t>窗帘轨</t>
  </si>
  <si>
    <t>1.名称：U型轨                      2.材质：铝合金                  3.壁厚1.3mm</t>
  </si>
  <si>
    <t>13</t>
  </si>
  <si>
    <t>010810005002</t>
  </si>
  <si>
    <t>吊杆</t>
  </si>
  <si>
    <t>1.名称：可伸缩吊杆
2.材质：304不锈钢 
3.伸缩范围：70-130mm</t>
  </si>
  <si>
    <t>套</t>
  </si>
  <si>
    <t>14</t>
  </si>
  <si>
    <t>010810001001</t>
  </si>
  <si>
    <t>窗帘</t>
  </si>
  <si>
    <t>1.名称：医用隔帘布
2.高度：2.7米
3.含挂钩</t>
  </si>
  <si>
    <t>15</t>
  </si>
  <si>
    <t>030703007001</t>
  </si>
  <si>
    <t>碳钢风口、散流器、百叶窗</t>
  </si>
  <si>
    <t>1.名称：排风口（带调节阀）
2.规格：430*430</t>
  </si>
  <si>
    <t>16</t>
  </si>
  <si>
    <t>030108001001</t>
  </si>
  <si>
    <t>离心式通风机</t>
  </si>
  <si>
    <t>1.名称：排风机
2.编号：EAF-01
3.规格：风量800m3/h，机外余压200Pa，离心式，直接启动，马达功率400W，电源220V/1Ph/50Hz
4.安装方式：吊装
5.减震垫（器）安装、支架形式、材质及油漆:按设计、规范要求完成减震装置安装、以及设备调试、试运转形式、材质综合考虑，除锈后刷红丹防锈漆两遍，灰漆一遍</t>
  </si>
  <si>
    <t>台</t>
  </si>
  <si>
    <t>第3页 共5页</t>
  </si>
  <si>
    <t>17</t>
  </si>
  <si>
    <t>030108001002</t>
  </si>
  <si>
    <t>1.名称:排风机
2.编号:EAF-02
3.规格:风量：600m3/h，机外余压100Pa，风机类型：离心式，启动方式：直接，电源：220V/1Ph/50Hz，马达功率：200W。
4.安装形式:吊装
5.支架形式、材质及油漆:按设计、规范要求完成减震装置安装、以及设备调试、试运转形式、材质综合考虑，除锈后刷红丹防锈漆两遍，灰漆一遍</t>
  </si>
  <si>
    <t>18</t>
  </si>
  <si>
    <t>030408004001</t>
  </si>
  <si>
    <t>线槽</t>
  </si>
  <si>
    <t>1.名称:线槽
2.规格:50*20*1.0mm
3.材质:镀锌钢板
4.类型:槽式</t>
  </si>
  <si>
    <t>19</t>
  </si>
  <si>
    <t>030502005001</t>
  </si>
  <si>
    <t>双绞线缆</t>
  </si>
  <si>
    <t>1.名称:双绞线缆
2.规格:UTP-CAT6
3.配线方式:管内穿线</t>
  </si>
  <si>
    <t>20</t>
  </si>
  <si>
    <t>030411001001</t>
  </si>
  <si>
    <t>配管</t>
  </si>
  <si>
    <t>1.名称:电气配管
2.材质:镀锌电线管
3.规格:JDG20
4.配置形式:钢支架</t>
  </si>
  <si>
    <t>21</t>
  </si>
  <si>
    <t>030404035001</t>
  </si>
  <si>
    <t>插座</t>
  </si>
  <si>
    <t>1.名称:单相五孔插座 250V/10A
2.安装方式:暗装</t>
  </si>
  <si>
    <t>22</t>
  </si>
  <si>
    <t>030502012001</t>
  </si>
  <si>
    <t>信息插座</t>
  </si>
  <si>
    <t>1.名称:网口插座
2.安装方式:暗装</t>
  </si>
  <si>
    <t>23</t>
  </si>
  <si>
    <t>030411006001</t>
  </si>
  <si>
    <t>接线盒</t>
  </si>
  <si>
    <t xml:space="preserve">1.接线盒（86型）
2.安装方式:暗装
</t>
  </si>
  <si>
    <t>24</t>
  </si>
  <si>
    <t>导诊台</t>
  </si>
  <si>
    <t xml:space="preserve">1.规格:2530mmx1050mmx800mm
2.基层材料种类、规格:18mm厚免漆板
3.面层材料种类、规格:12.7mm厚人造石、面贴1.2mm厚防火板饰面、1.0mm厚拉丝不锈钢
4.五金种类、规格:30×30×4角钢、柜锁、拉手等
</t>
  </si>
  <si>
    <t>第4页 共5页</t>
  </si>
  <si>
    <t>25</t>
  </si>
  <si>
    <t>030411004001</t>
  </si>
  <si>
    <t>配线</t>
  </si>
  <si>
    <t>1.名称:配线
2.配线形式:管内穿线
3.规格:WDZ-BYJ-4mm2
4.材质:铜芯</t>
  </si>
  <si>
    <t>26</t>
  </si>
  <si>
    <t>030411004002</t>
  </si>
  <si>
    <t>1.名称:配线
2.配线形式:管内穿线
3.规格:WDZ-BYJ-2.5mm2
4.材质:铜芯</t>
  </si>
  <si>
    <t>27</t>
  </si>
  <si>
    <t>030702002001</t>
  </si>
  <si>
    <t>净化通风管道</t>
  </si>
  <si>
    <t>1.净化通风管道制作安装 材质:镀锌钢板
2.形状:矩形
3.周长或直径:大边长≤320mm
4.板材厚度:δ=0.5mm
5.接口形式:咬口
6.包括风管法兰、加固框、支吊架制作安装、除锈后刷红丹防锈漆两遍</t>
  </si>
  <si>
    <t>28</t>
  </si>
  <si>
    <t>031208003001</t>
  </si>
  <si>
    <t>通风管道绝热</t>
  </si>
  <si>
    <t>1.类型：橡塑复合隔热材料（难燃B1橡塑）
2.厚度：δ=30mm</t>
  </si>
  <si>
    <t>29</t>
  </si>
  <si>
    <t>030703007002</t>
  </si>
  <si>
    <t>1.名称:防雨百叶
2.规格:200*200
3.安装位置：外墙</t>
  </si>
  <si>
    <t>30</t>
  </si>
  <si>
    <t>030703007003</t>
  </si>
  <si>
    <t>1.名称:防雨百叶
2.规格:200*120
3.安装位置：外墙</t>
  </si>
  <si>
    <t>31</t>
  </si>
  <si>
    <t>031208007001</t>
  </si>
  <si>
    <t>防潮层、保护层</t>
  </si>
  <si>
    <t>1.名称:铝板
2.厚度:0.5mm厚
3.对象:室外风管及管件风阀、静压箱、送风箱、消声弯头、消声器等</t>
  </si>
  <si>
    <t>32</t>
  </si>
  <si>
    <t>030702001001</t>
  </si>
  <si>
    <t>碳钢通风管道</t>
  </si>
  <si>
    <t>1.名称:风管防护套管
2.材质:镀锌钢板
3.规格:综合考虑
4.板材厚度:2.0mm
5.填充材料:玻璃棉毡</t>
  </si>
  <si>
    <t>33</t>
  </si>
  <si>
    <t>030702008001</t>
  </si>
  <si>
    <t>柔性软风管</t>
  </si>
  <si>
    <t>1.名称:柔性接口
2.规格:综合考虑
3.材质:帆布
4.类型:矩形</t>
  </si>
  <si>
    <t>第5页 共5页</t>
  </si>
  <si>
    <t>34</t>
  </si>
  <si>
    <t>030703001001</t>
  </si>
  <si>
    <t>碳钢阀门</t>
  </si>
  <si>
    <t>1.名称：风管止回阀
2.规格：200*200
3.材质：碳钢
4.支架形式、材质：形式、材质综合考虑，除锈后刷红丹防锈两遍，灰漆一遍</t>
  </si>
  <si>
    <t>35</t>
  </si>
  <si>
    <t>030703001002</t>
  </si>
  <si>
    <t>1.名称：风管止回阀
2.规格：200*120
3.材质：碳钢
4.支架形式、材质：形式、材质综合考虑，除锈后刷红丹防锈两遍，灰漆一遍</t>
  </si>
  <si>
    <t>36</t>
  </si>
  <si>
    <t>风机盘管</t>
  </si>
  <si>
    <t xml:space="preserve">1.名称:风机盘管
2.参数:风量是800m3/h,高静压
3.安装形式:吊装
4.减振器、支架形式、材质:支架形式、材质综合考虑，支架除锈后刷红丹防锈漆两遍，灰漆一遍
</t>
  </si>
  <si>
    <t>37</t>
  </si>
  <si>
    <t>控制器</t>
  </si>
  <si>
    <t>1.名称:风机盘管温控器
2.其他:包括风机盘管接线</t>
  </si>
  <si>
    <t>38</t>
  </si>
  <si>
    <t>镀锌钢管</t>
  </si>
  <si>
    <t>1.名称:镀锌钢管
2.介质:冷冻水、冷凝水
3.规格:DN25
4.连接形式:螺纹连接
5.压力试验及吹、洗设计要求:管道消毒、冲洗、水压及泄漏试验</t>
  </si>
  <si>
    <t>39</t>
  </si>
  <si>
    <t>管道绝热</t>
  </si>
  <si>
    <t>1.绝热材料品种:难燃B1级闭孔发泡橡塑绝热材料
2.绝热厚度:15mm
3.管径:DN≤50
4.包含管道及管件、阀门及法兰等的保温</t>
  </si>
  <si>
    <t>40</t>
  </si>
  <si>
    <t>011615001001</t>
  </si>
  <si>
    <t>开孔(打洞)</t>
  </si>
  <si>
    <t>水泥砂浆填充恢复</t>
  </si>
  <si>
    <t>项</t>
  </si>
  <si>
    <t>41</t>
  </si>
  <si>
    <t>021007007001</t>
  </si>
  <si>
    <t>已完工程及设备保护</t>
  </si>
  <si>
    <t>1.地面贴保护膜8卷覆盖
2.指压板封闭及密封保护30平方
3.成品及设备带包裹保护</t>
  </si>
  <si>
    <t>42</t>
  </si>
  <si>
    <t>030704001001</t>
  </si>
  <si>
    <t>通风工程检测、调试</t>
  </si>
  <si>
    <t>1.名称:通风工程检测、调试
2.内容:包含通风空调系统管道风量、风压、温度的测定和调整，以及整个地上部分系统设备的单体试运转和系统联动调试</t>
  </si>
  <si>
    <t>系统</t>
  </si>
  <si>
    <t>规费、应纳税费项目清单与计价表</t>
  </si>
  <si>
    <t>计算基础</t>
  </si>
  <si>
    <t>费率(%)</t>
  </si>
  <si>
    <t>规费</t>
  </si>
  <si>
    <t>(分部分项工程费+措施项目工程费+其他项目费)中的人工费;费率参考范围11%~25%,推荐费率18%</t>
  </si>
  <si>
    <t>应纳税费</t>
  </si>
  <si>
    <t>应纳税费合计</t>
  </si>
  <si>
    <t>2.1</t>
  </si>
  <si>
    <t>增值税应纳税额</t>
  </si>
  <si>
    <t>分部分项工程费+措施项目费+其他项目费+规费-发包人供应材料费</t>
  </si>
  <si>
    <t>2.2</t>
  </si>
  <si>
    <t>城市维护建设税、教育费附加及地方教育费附加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</si>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</sst>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7">
    <font>
      <sz val="10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>
      <alignment/>
      <protection/>
    </xf>
  </cellStyleXfs>
  <cellXfs count="5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23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shrinkToFit="1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shrinkToFit="1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23" fontId="3" fillId="33" borderId="12" xfId="0" applyNumberFormat="1" applyFont="1" applyFill="1" applyBorder="1" applyAlignment="1" applyProtection="1">
      <alignment horizontal="center" vertical="center"/>
      <protection/>
    </xf>
    <xf numFmtId="23" fontId="3" fillId="33" borderId="12" xfId="0" applyNumberFormat="1" applyFont="1" applyFill="1" applyBorder="1" applyAlignment="1" applyProtection="1">
      <alignment horizontal="left" vertical="center"/>
      <protection/>
    </xf>
    <xf numFmtId="23" fontId="3" fillId="33" borderId="13" xfId="0" applyNumberFormat="1" applyFont="1" applyFill="1" applyBorder="1" applyAlignment="1" applyProtection="1">
      <alignment horizontal="left" vertical="center" wrapText="1"/>
      <protection/>
    </xf>
    <xf numFmtId="23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23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right" vertical="center" shrinkToFit="1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1" fontId="3" fillId="0" borderId="12" xfId="0" applyNumberFormat="1" applyFont="1" applyFill="1" applyBorder="1" applyAlignment="1" applyProtection="1">
      <alignment horizontal="right" vertical="center" shrinkToFit="1"/>
      <protection/>
    </xf>
    <xf numFmtId="2" fontId="3" fillId="0" borderId="12" xfId="0" applyNumberFormat="1" applyFont="1" applyFill="1" applyBorder="1" applyAlignment="1" applyProtection="1">
      <alignment horizontal="right" vertical="center" shrinkToFit="1"/>
      <protection/>
    </xf>
    <xf numFmtId="23" fontId="0" fillId="0" borderId="13" xfId="0" applyNumberFormat="1" applyFont="1" applyFill="1" applyBorder="1" applyAlignment="1" applyProtection="1">
      <alignment horizontal="center" vertical="center" wrapText="1"/>
      <protection/>
    </xf>
    <xf numFmtId="23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shrinkToFit="1"/>
      <protection/>
    </xf>
    <xf numFmtId="2" fontId="3" fillId="0" borderId="15" xfId="0" applyNumberFormat="1" applyFont="1" applyFill="1" applyBorder="1" applyAlignment="1" applyProtection="1">
      <alignment horizontal="center" vertical="center" shrinkToFit="1"/>
      <protection/>
    </xf>
    <xf numFmtId="23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33" borderId="12" xfId="0" applyNumberFormat="1" applyFont="1" applyFill="1" applyBorder="1" applyAlignment="1" applyProtection="1">
      <alignment horizontal="right" vertical="center" shrinkToFit="1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center" vertical="center" wrapText="1"/>
      <protection/>
    </xf>
    <xf numFmtId="0" fontId="4" fillId="34" borderId="25" xfId="63" applyFont="1" applyFill="1" applyBorder="1" applyAlignment="1">
      <alignment horizontal="left" vertical="center" wrapText="1"/>
      <protection/>
    </xf>
    <xf numFmtId="0" fontId="4" fillId="34" borderId="25" xfId="63" applyFont="1" applyFill="1" applyBorder="1" applyAlignment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23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 topLeftCell="A1">
      <selection activeCell="C40" sqref="C40"/>
    </sheetView>
  </sheetViews>
  <sheetFormatPr defaultColWidth="11.421875" defaultRowHeight="12"/>
  <cols>
    <col min="1" max="1" width="8.140625" style="0" bestFit="1" customWidth="1"/>
    <col min="2" max="2" width="34.57421875" style="0" bestFit="1" customWidth="1"/>
    <col min="3" max="4" width="13.28125" style="0" bestFit="1" customWidth="1"/>
    <col min="5" max="5" width="13.140625" style="0" bestFit="1" customWidth="1"/>
    <col min="6" max="6" width="10.57421875" style="0" bestFit="1" customWidth="1"/>
  </cols>
  <sheetData>
    <row r="1" spans="1:6" ht="29.25" customHeight="1">
      <c r="A1" s="1" t="s">
        <v>0</v>
      </c>
      <c r="B1" s="2"/>
      <c r="C1" s="2"/>
      <c r="D1" s="2"/>
      <c r="E1" s="2"/>
      <c r="F1" s="2"/>
    </row>
    <row r="2" spans="1:6" ht="3.75" customHeight="1">
      <c r="A2" s="1"/>
      <c r="B2" s="2"/>
      <c r="C2" s="2"/>
      <c r="D2" s="2"/>
      <c r="E2" s="2"/>
      <c r="F2" s="2"/>
    </row>
    <row r="3" spans="1:6" ht="33" customHeight="1">
      <c r="A3" s="3" t="s">
        <v>1</v>
      </c>
      <c r="B3" s="4"/>
      <c r="C3" s="4"/>
      <c r="D3" s="4"/>
      <c r="E3" s="5" t="s">
        <v>2</v>
      </c>
      <c r="F3" s="4"/>
    </row>
    <row r="4" spans="1:6" ht="18" customHeight="1">
      <c r="A4" s="17" t="s">
        <v>3</v>
      </c>
      <c r="B4" s="18" t="s">
        <v>4</v>
      </c>
      <c r="C4" s="21" t="s">
        <v>5</v>
      </c>
      <c r="D4" s="51" t="s">
        <v>6</v>
      </c>
      <c r="E4" s="52"/>
      <c r="F4" s="53"/>
    </row>
    <row r="5" spans="1:6" ht="33" customHeight="1">
      <c r="A5" s="23"/>
      <c r="B5" s="24"/>
      <c r="C5" s="27"/>
      <c r="D5" s="28" t="s">
        <v>7</v>
      </c>
      <c r="E5" s="28" t="s">
        <v>8</v>
      </c>
      <c r="F5" s="47" t="s">
        <v>9</v>
      </c>
    </row>
    <row r="6" spans="1:6" ht="18" customHeight="1">
      <c r="A6" s="54" t="s">
        <v>10</v>
      </c>
      <c r="B6" s="55" t="s">
        <v>11</v>
      </c>
      <c r="C6" s="56">
        <f>'表08A分部分项工程量清单与计价表'!I74+'表14规费、应纳税费项目清单与计价表'!E40</f>
        <v>0</v>
      </c>
      <c r="D6" s="56"/>
      <c r="E6" s="56"/>
      <c r="F6" s="56"/>
    </row>
    <row r="7" spans="1:6" ht="16.5" customHeight="1">
      <c r="A7" s="12"/>
      <c r="B7" s="12"/>
      <c r="C7" s="12"/>
      <c r="D7" s="12"/>
      <c r="E7" s="12"/>
      <c r="F7" s="12"/>
    </row>
    <row r="8" spans="1:6" ht="16.5" customHeight="1">
      <c r="A8" s="12"/>
      <c r="B8" s="12"/>
      <c r="C8" s="12"/>
      <c r="D8" s="12"/>
      <c r="E8" s="12"/>
      <c r="F8" s="12"/>
    </row>
    <row r="9" spans="1:6" ht="16.5" customHeight="1">
      <c r="A9" s="12"/>
      <c r="B9" s="12"/>
      <c r="C9" s="12"/>
      <c r="D9" s="12"/>
      <c r="E9" s="12"/>
      <c r="F9" s="12"/>
    </row>
    <row r="10" spans="1:6" ht="16.5" customHeight="1">
      <c r="A10" s="12"/>
      <c r="B10" s="12"/>
      <c r="C10" s="12"/>
      <c r="D10" s="12"/>
      <c r="E10" s="12"/>
      <c r="F10" s="12"/>
    </row>
    <row r="11" spans="1:6" ht="16.5" customHeight="1">
      <c r="A11" s="12"/>
      <c r="B11" s="12"/>
      <c r="C11" s="12"/>
      <c r="D11" s="12"/>
      <c r="E11" s="12"/>
      <c r="F11" s="12"/>
    </row>
    <row r="12" spans="1:6" ht="16.5" customHeight="1">
      <c r="A12" s="12"/>
      <c r="B12" s="12"/>
      <c r="C12" s="12"/>
      <c r="D12" s="12"/>
      <c r="E12" s="12"/>
      <c r="F12" s="12"/>
    </row>
    <row r="13" spans="1:6" ht="16.5" customHeight="1">
      <c r="A13" s="12"/>
      <c r="B13" s="12"/>
      <c r="C13" s="12"/>
      <c r="D13" s="12"/>
      <c r="E13" s="12"/>
      <c r="F13" s="12"/>
    </row>
    <row r="14" spans="1:6" ht="16.5" customHeight="1">
      <c r="A14" s="12"/>
      <c r="B14" s="12"/>
      <c r="C14" s="12"/>
      <c r="D14" s="12"/>
      <c r="E14" s="12"/>
      <c r="F14" s="12"/>
    </row>
    <row r="15" spans="1:6" ht="16.5" customHeight="1">
      <c r="A15" s="12"/>
      <c r="B15" s="12"/>
      <c r="C15" s="12"/>
      <c r="D15" s="12"/>
      <c r="E15" s="12"/>
      <c r="F15" s="12"/>
    </row>
    <row r="16" spans="1:6" ht="16.5" customHeight="1">
      <c r="A16" s="12"/>
      <c r="B16" s="12"/>
      <c r="C16" s="12"/>
      <c r="D16" s="12"/>
      <c r="E16" s="12"/>
      <c r="F16" s="12"/>
    </row>
    <row r="17" spans="1:6" ht="16.5" customHeight="1">
      <c r="A17" s="12"/>
      <c r="B17" s="12"/>
      <c r="C17" s="12"/>
      <c r="D17" s="12"/>
      <c r="E17" s="12"/>
      <c r="F17" s="12"/>
    </row>
    <row r="18" spans="1:6" ht="16.5" customHeight="1">
      <c r="A18" s="12"/>
      <c r="B18" s="12"/>
      <c r="C18" s="12"/>
      <c r="D18" s="12"/>
      <c r="E18" s="12"/>
      <c r="F18" s="12"/>
    </row>
    <row r="19" spans="1:6" ht="16.5" customHeight="1">
      <c r="A19" s="12"/>
      <c r="B19" s="12"/>
      <c r="C19" s="12"/>
      <c r="D19" s="12"/>
      <c r="E19" s="12"/>
      <c r="F19" s="12"/>
    </row>
    <row r="20" spans="1:6" ht="17.25" customHeight="1">
      <c r="A20" s="12"/>
      <c r="B20" s="12"/>
      <c r="C20" s="12"/>
      <c r="D20" s="12"/>
      <c r="E20" s="12"/>
      <c r="F20" s="12"/>
    </row>
    <row r="21" spans="1:6" ht="17.25" customHeight="1">
      <c r="A21" s="12"/>
      <c r="B21" s="12"/>
      <c r="C21" s="12"/>
      <c r="D21" s="12"/>
      <c r="E21" s="12"/>
      <c r="F21" s="12"/>
    </row>
    <row r="22" spans="1:6" ht="17.25" customHeight="1">
      <c r="A22" s="12"/>
      <c r="B22" s="12"/>
      <c r="C22" s="12"/>
      <c r="D22" s="12"/>
      <c r="E22" s="12"/>
      <c r="F22" s="12"/>
    </row>
    <row r="23" spans="1:6" ht="17.25" customHeight="1">
      <c r="A23" s="12"/>
      <c r="B23" s="12"/>
      <c r="C23" s="12"/>
      <c r="D23" s="12"/>
      <c r="E23" s="12"/>
      <c r="F23" s="12"/>
    </row>
    <row r="24" spans="1:6" ht="17.25" customHeight="1">
      <c r="A24" s="12"/>
      <c r="B24" s="12"/>
      <c r="C24" s="12"/>
      <c r="D24" s="12"/>
      <c r="E24" s="12"/>
      <c r="F24" s="12"/>
    </row>
    <row r="25" spans="1:6" ht="17.25" customHeight="1">
      <c r="A25" s="12"/>
      <c r="B25" s="12"/>
      <c r="C25" s="12"/>
      <c r="D25" s="12"/>
      <c r="E25" s="12"/>
      <c r="F25" s="12"/>
    </row>
    <row r="26" spans="1:6" ht="17.25" customHeight="1">
      <c r="A26" s="12"/>
      <c r="B26" s="12"/>
      <c r="C26" s="12"/>
      <c r="D26" s="12"/>
      <c r="E26" s="12"/>
      <c r="F26" s="12"/>
    </row>
    <row r="27" spans="1:6" ht="17.25" customHeight="1">
      <c r="A27" s="12"/>
      <c r="B27" s="12"/>
      <c r="C27" s="12"/>
      <c r="D27" s="12"/>
      <c r="E27" s="12"/>
      <c r="F27" s="12"/>
    </row>
    <row r="28" spans="1:6" ht="17.25" customHeight="1">
      <c r="A28" s="12"/>
      <c r="B28" s="12"/>
      <c r="C28" s="12"/>
      <c r="D28" s="12"/>
      <c r="E28" s="12"/>
      <c r="F28" s="12"/>
    </row>
    <row r="29" spans="1:6" ht="17.25" customHeight="1">
      <c r="A29" s="12"/>
      <c r="B29" s="12"/>
      <c r="C29" s="12"/>
      <c r="D29" s="12"/>
      <c r="E29" s="12"/>
      <c r="F29" s="12"/>
    </row>
    <row r="30" spans="1:6" ht="17.25" customHeight="1">
      <c r="A30" s="12"/>
      <c r="B30" s="12"/>
      <c r="C30" s="12"/>
      <c r="D30" s="12"/>
      <c r="E30" s="12"/>
      <c r="F30" s="12"/>
    </row>
    <row r="31" spans="1:6" ht="17.25" customHeight="1">
      <c r="A31" s="12"/>
      <c r="B31" s="12"/>
      <c r="C31" s="12"/>
      <c r="D31" s="12"/>
      <c r="E31" s="12"/>
      <c r="F31" s="12"/>
    </row>
    <row r="32" spans="1:6" ht="17.25" customHeight="1">
      <c r="A32" s="12"/>
      <c r="B32" s="12"/>
      <c r="C32" s="12"/>
      <c r="D32" s="12"/>
      <c r="E32" s="12"/>
      <c r="F32" s="12"/>
    </row>
    <row r="33" spans="1:6" ht="17.25" customHeight="1">
      <c r="A33" s="12"/>
      <c r="B33" s="12"/>
      <c r="C33" s="12"/>
      <c r="D33" s="12"/>
      <c r="E33" s="12"/>
      <c r="F33" s="12"/>
    </row>
    <row r="34" spans="1:6" ht="17.25" customHeight="1">
      <c r="A34" s="12"/>
      <c r="B34" s="12"/>
      <c r="C34" s="12"/>
      <c r="D34" s="12"/>
      <c r="E34" s="12"/>
      <c r="F34" s="12"/>
    </row>
    <row r="35" spans="1:6" ht="17.25" customHeight="1">
      <c r="A35" s="12"/>
      <c r="B35" s="12"/>
      <c r="C35" s="12"/>
      <c r="D35" s="12"/>
      <c r="E35" s="12"/>
      <c r="F35" s="12"/>
    </row>
    <row r="36" spans="1:6" ht="17.25" customHeight="1">
      <c r="A36" s="12"/>
      <c r="B36" s="12"/>
      <c r="C36" s="12"/>
      <c r="D36" s="12"/>
      <c r="E36" s="12"/>
      <c r="F36" s="12"/>
    </row>
    <row r="37" spans="1:6" ht="17.25" customHeight="1">
      <c r="A37" s="12"/>
      <c r="B37" s="12"/>
      <c r="C37" s="12"/>
      <c r="D37" s="12"/>
      <c r="E37" s="12"/>
      <c r="F37" s="12"/>
    </row>
    <row r="38" spans="1:6" ht="17.25" customHeight="1">
      <c r="A38" s="12"/>
      <c r="B38" s="12"/>
      <c r="C38" s="12"/>
      <c r="D38" s="12"/>
      <c r="E38" s="12"/>
      <c r="F38" s="12"/>
    </row>
    <row r="39" spans="1:6" ht="17.25" customHeight="1">
      <c r="A39" s="12"/>
      <c r="B39" s="12"/>
      <c r="C39" s="12"/>
      <c r="D39" s="12"/>
      <c r="E39" s="12"/>
      <c r="F39" s="12" t="s">
        <v>12</v>
      </c>
    </row>
    <row r="40" spans="1:6" ht="18" customHeight="1">
      <c r="A40" s="13" t="s">
        <v>13</v>
      </c>
      <c r="B40" s="15"/>
      <c r="C40" s="16">
        <f>SUM(C6:C39)</f>
        <v>0</v>
      </c>
      <c r="D40" s="12"/>
      <c r="E40" s="16"/>
      <c r="F40" s="16"/>
    </row>
    <row r="41" spans="1:6" ht="15" customHeight="1">
      <c r="A41" s="57" t="s">
        <v>14</v>
      </c>
      <c r="B41" s="2"/>
      <c r="C41" s="2"/>
      <c r="D41" s="2"/>
      <c r="E41" s="2"/>
      <c r="F41" s="2"/>
    </row>
  </sheetData>
  <sheetProtection/>
  <mergeCells count="10">
    <mergeCell ref="A1:F1"/>
    <mergeCell ref="A2:F2"/>
    <mergeCell ref="A3:D3"/>
    <mergeCell ref="E3:F3"/>
    <mergeCell ref="D4:F4"/>
    <mergeCell ref="A40:B40"/>
    <mergeCell ref="A41:F41"/>
    <mergeCell ref="A4:A5"/>
    <mergeCell ref="B4:B5"/>
    <mergeCell ref="C4:C5"/>
  </mergeCells>
  <printOptions horizontalCentered="1"/>
  <pageMargins left="0.5905511811023622" right="0.3937007874015748" top="0.5905511811023622" bottom="0.5905511811023622" header="0.3937007874015748" footer="0.31496062992125984"/>
  <pageSetup fitToHeight="1" fitToWidth="1" orientation="portrait" paperSize="9" scale="98"/>
  <headerFooter scaleWithDoc="0" alignWithMargins="0">
    <oddHeader>&amp;R&amp;"宋体"&amp;10 表 02</oddHeader>
  </headerFooter>
  <rowBreaks count="1" manualBreakCount="1">
    <brk id="4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145" zoomScaleNormal="145" workbookViewId="0" topLeftCell="A1">
      <selection activeCell="J15" sqref="J15"/>
    </sheetView>
  </sheetViews>
  <sheetFormatPr defaultColWidth="11.421875" defaultRowHeight="12"/>
  <cols>
    <col min="1" max="1" width="4.00390625" style="0" bestFit="1" customWidth="1"/>
    <col min="2" max="2" width="12.00390625" style="0" bestFit="1" customWidth="1"/>
    <col min="3" max="3" width="14.00390625" style="0" bestFit="1" customWidth="1"/>
    <col min="4" max="4" width="14.7109375" style="0" bestFit="1" customWidth="1"/>
    <col min="5" max="5" width="9.00390625" style="0" bestFit="1" customWidth="1"/>
    <col min="6" max="6" width="5.8515625" style="0" bestFit="1" customWidth="1"/>
    <col min="7" max="9" width="7.8515625" style="0" bestFit="1" customWidth="1"/>
    <col min="10" max="10" width="9.8515625" style="0" bestFit="1" customWidth="1"/>
  </cols>
  <sheetData>
    <row r="1" spans="1:10" ht="48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3.7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1</v>
      </c>
      <c r="B3" s="4"/>
      <c r="C3" s="4"/>
      <c r="D3" s="4"/>
      <c r="E3" s="3" t="s">
        <v>16</v>
      </c>
      <c r="F3" s="4"/>
      <c r="G3" s="4"/>
      <c r="H3" s="5" t="s">
        <v>17</v>
      </c>
      <c r="I3" s="4"/>
      <c r="J3" s="4"/>
    </row>
    <row r="4" spans="1:10" ht="18" customHeight="1">
      <c r="A4" s="17" t="s">
        <v>3</v>
      </c>
      <c r="B4" s="18" t="s">
        <v>18</v>
      </c>
      <c r="C4" s="18" t="s">
        <v>19</v>
      </c>
      <c r="D4" s="19" t="s">
        <v>20</v>
      </c>
      <c r="E4" s="20"/>
      <c r="F4" s="18" t="s">
        <v>21</v>
      </c>
      <c r="G4" s="21" t="s">
        <v>22</v>
      </c>
      <c r="H4" s="22" t="s">
        <v>5</v>
      </c>
      <c r="I4" s="45"/>
      <c r="J4" s="46"/>
    </row>
    <row r="5" spans="1:10" ht="33" customHeight="1">
      <c r="A5" s="23"/>
      <c r="B5" s="24"/>
      <c r="C5" s="24"/>
      <c r="D5" s="25"/>
      <c r="E5" s="26"/>
      <c r="F5" s="24"/>
      <c r="G5" s="27"/>
      <c r="H5" s="28" t="s">
        <v>23</v>
      </c>
      <c r="I5" s="28" t="s">
        <v>24</v>
      </c>
      <c r="J5" s="47" t="s">
        <v>25</v>
      </c>
    </row>
    <row r="6" spans="1:10" ht="18" customHeight="1">
      <c r="A6" s="29"/>
      <c r="B6" s="30"/>
      <c r="C6" s="31" t="s">
        <v>26</v>
      </c>
      <c r="D6" s="32"/>
      <c r="E6" s="33"/>
      <c r="F6" s="34"/>
      <c r="G6" s="35"/>
      <c r="H6" s="11"/>
      <c r="I6" s="11"/>
      <c r="J6" s="11"/>
    </row>
    <row r="7" spans="1:10" ht="126.75" customHeight="1">
      <c r="A7" s="9" t="s">
        <v>10</v>
      </c>
      <c r="B7" s="36" t="s">
        <v>27</v>
      </c>
      <c r="C7" s="10" t="s">
        <v>28</v>
      </c>
      <c r="D7" s="31" t="s">
        <v>29</v>
      </c>
      <c r="E7" s="33"/>
      <c r="F7" s="34" t="s">
        <v>30</v>
      </c>
      <c r="G7" s="37">
        <v>1</v>
      </c>
      <c r="H7" s="38"/>
      <c r="I7" s="38"/>
      <c r="J7" s="11"/>
    </row>
    <row r="8" spans="1:10" ht="90.75" customHeight="1">
      <c r="A8" s="9" t="s">
        <v>31</v>
      </c>
      <c r="B8" s="36" t="s">
        <v>32</v>
      </c>
      <c r="C8" s="10" t="s">
        <v>33</v>
      </c>
      <c r="D8" s="31" t="s">
        <v>34</v>
      </c>
      <c r="E8" s="33"/>
      <c r="F8" s="34" t="s">
        <v>30</v>
      </c>
      <c r="G8" s="37">
        <v>2</v>
      </c>
      <c r="H8" s="38"/>
      <c r="I8" s="38"/>
      <c r="J8" s="11"/>
    </row>
    <row r="9" spans="1:10" ht="55.5" customHeight="1">
      <c r="A9" s="9" t="s">
        <v>35</v>
      </c>
      <c r="B9" s="36" t="s">
        <v>36</v>
      </c>
      <c r="C9" s="10" t="s">
        <v>37</v>
      </c>
      <c r="D9" s="31" t="s">
        <v>38</v>
      </c>
      <c r="E9" s="33"/>
      <c r="F9" s="34" t="s">
        <v>39</v>
      </c>
      <c r="G9" s="37">
        <v>6</v>
      </c>
      <c r="H9" s="38"/>
      <c r="I9" s="38"/>
      <c r="J9" s="11"/>
    </row>
    <row r="10" spans="1:10" ht="67.5" customHeight="1">
      <c r="A10" s="9" t="s">
        <v>40</v>
      </c>
      <c r="B10" s="36" t="s">
        <v>41</v>
      </c>
      <c r="C10" s="10" t="s">
        <v>42</v>
      </c>
      <c r="D10" s="31" t="s">
        <v>43</v>
      </c>
      <c r="E10" s="33"/>
      <c r="F10" s="34" t="s">
        <v>44</v>
      </c>
      <c r="G10" s="38">
        <v>53</v>
      </c>
      <c r="H10" s="38"/>
      <c r="I10" s="38"/>
      <c r="J10" s="11"/>
    </row>
    <row r="11" spans="1:10" ht="55.5" customHeight="1">
      <c r="A11" s="9" t="s">
        <v>45</v>
      </c>
      <c r="B11" s="36" t="s">
        <v>46</v>
      </c>
      <c r="C11" s="10" t="s">
        <v>42</v>
      </c>
      <c r="D11" s="31" t="s">
        <v>47</v>
      </c>
      <c r="E11" s="33"/>
      <c r="F11" s="34" t="s">
        <v>44</v>
      </c>
      <c r="G11" s="38">
        <v>147</v>
      </c>
      <c r="H11" s="38"/>
      <c r="I11" s="38"/>
      <c r="J11" s="11"/>
    </row>
    <row r="12" spans="1:10" ht="31.5" customHeight="1">
      <c r="A12" s="9" t="s">
        <v>48</v>
      </c>
      <c r="B12" s="36" t="s">
        <v>49</v>
      </c>
      <c r="C12" s="10" t="s">
        <v>50</v>
      </c>
      <c r="D12" s="31" t="s">
        <v>51</v>
      </c>
      <c r="E12" s="33"/>
      <c r="F12" s="34" t="s">
        <v>52</v>
      </c>
      <c r="G12" s="38">
        <v>470</v>
      </c>
      <c r="H12" s="38"/>
      <c r="I12" s="38"/>
      <c r="J12" s="11"/>
    </row>
    <row r="13" spans="1:10" ht="67.5" customHeight="1">
      <c r="A13" s="9" t="s">
        <v>53</v>
      </c>
      <c r="B13" s="36" t="s">
        <v>54</v>
      </c>
      <c r="C13" s="10" t="s">
        <v>55</v>
      </c>
      <c r="D13" s="31" t="s">
        <v>56</v>
      </c>
      <c r="E13" s="33"/>
      <c r="F13" s="34" t="s">
        <v>52</v>
      </c>
      <c r="G13" s="38">
        <v>470</v>
      </c>
      <c r="H13" s="38"/>
      <c r="I13" s="38"/>
      <c r="J13" s="11"/>
    </row>
    <row r="14" spans="1:10" ht="43.5" customHeight="1">
      <c r="A14" s="9" t="s">
        <v>57</v>
      </c>
      <c r="B14" s="36" t="s">
        <v>58</v>
      </c>
      <c r="C14" s="10" t="s">
        <v>59</v>
      </c>
      <c r="D14" s="31" t="s">
        <v>60</v>
      </c>
      <c r="E14" s="33"/>
      <c r="F14" s="34" t="s">
        <v>61</v>
      </c>
      <c r="G14" s="38">
        <v>91.8</v>
      </c>
      <c r="H14" s="38"/>
      <c r="I14" s="38"/>
      <c r="J14" s="11"/>
    </row>
    <row r="15" spans="1:10" ht="16.5" customHeight="1">
      <c r="A15" s="39" t="s">
        <v>62</v>
      </c>
      <c r="B15" s="40"/>
      <c r="C15" s="40"/>
      <c r="D15" s="40"/>
      <c r="E15" s="14"/>
      <c r="F15" s="40"/>
      <c r="G15" s="41"/>
      <c r="H15" s="42"/>
      <c r="I15" s="16">
        <f>SUM(I7:I14)</f>
        <v>0</v>
      </c>
      <c r="J15" s="16"/>
    </row>
    <row r="16" spans="1:10" ht="48" customHeight="1">
      <c r="A16" s="1" t="s">
        <v>15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3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" customHeight="1">
      <c r="A18" s="3" t="s">
        <v>1</v>
      </c>
      <c r="B18" s="4"/>
      <c r="C18" s="4"/>
      <c r="D18" s="4"/>
      <c r="E18" s="3" t="s">
        <v>16</v>
      </c>
      <c r="F18" s="4"/>
      <c r="G18" s="4"/>
      <c r="H18" s="5" t="s">
        <v>63</v>
      </c>
      <c r="I18" s="4"/>
      <c r="J18" s="4"/>
    </row>
    <row r="19" spans="1:10" ht="18" customHeight="1">
      <c r="A19" s="17" t="s">
        <v>3</v>
      </c>
      <c r="B19" s="18" t="s">
        <v>18</v>
      </c>
      <c r="C19" s="18" t="s">
        <v>19</v>
      </c>
      <c r="D19" s="19" t="s">
        <v>20</v>
      </c>
      <c r="E19" s="20"/>
      <c r="F19" s="18" t="s">
        <v>21</v>
      </c>
      <c r="G19" s="21" t="s">
        <v>22</v>
      </c>
      <c r="H19" s="22" t="s">
        <v>5</v>
      </c>
      <c r="I19" s="45"/>
      <c r="J19" s="46"/>
    </row>
    <row r="20" spans="1:10" ht="33" customHeight="1">
      <c r="A20" s="23"/>
      <c r="B20" s="24"/>
      <c r="C20" s="24"/>
      <c r="D20" s="25"/>
      <c r="E20" s="26"/>
      <c r="F20" s="24"/>
      <c r="G20" s="27"/>
      <c r="H20" s="28" t="s">
        <v>23</v>
      </c>
      <c r="I20" s="28" t="s">
        <v>24</v>
      </c>
      <c r="J20" s="47" t="s">
        <v>25</v>
      </c>
    </row>
    <row r="21" spans="1:10" ht="67.5" customHeight="1">
      <c r="A21" s="9" t="s">
        <v>64</v>
      </c>
      <c r="B21" s="36" t="s">
        <v>65</v>
      </c>
      <c r="C21" s="10" t="s">
        <v>66</v>
      </c>
      <c r="D21" s="31" t="s">
        <v>67</v>
      </c>
      <c r="E21" s="33"/>
      <c r="F21" s="34" t="s">
        <v>68</v>
      </c>
      <c r="G21" s="37">
        <v>4</v>
      </c>
      <c r="H21" s="38"/>
      <c r="I21" s="38"/>
      <c r="J21" s="11"/>
    </row>
    <row r="22" spans="1:10" ht="79.5" customHeight="1">
      <c r="A22" s="9" t="s">
        <v>69</v>
      </c>
      <c r="B22" s="36" t="s">
        <v>65</v>
      </c>
      <c r="C22" s="10" t="s">
        <v>70</v>
      </c>
      <c r="D22" s="31" t="s">
        <v>71</v>
      </c>
      <c r="E22" s="33"/>
      <c r="F22" s="34" t="s">
        <v>68</v>
      </c>
      <c r="G22" s="37">
        <v>1</v>
      </c>
      <c r="H22" s="38"/>
      <c r="I22" s="38"/>
      <c r="J22" s="11"/>
    </row>
    <row r="23" spans="1:10" ht="114.75" customHeight="1">
      <c r="A23" s="9" t="s">
        <v>72</v>
      </c>
      <c r="B23" s="36" t="s">
        <v>73</v>
      </c>
      <c r="C23" s="10" t="s">
        <v>74</v>
      </c>
      <c r="D23" s="31" t="s">
        <v>75</v>
      </c>
      <c r="E23" s="33"/>
      <c r="F23" s="34" t="s">
        <v>39</v>
      </c>
      <c r="G23" s="37">
        <v>6</v>
      </c>
      <c r="H23" s="38"/>
      <c r="I23" s="38"/>
      <c r="J23" s="11"/>
    </row>
    <row r="24" spans="1:10" ht="43.5" customHeight="1">
      <c r="A24" s="9" t="s">
        <v>76</v>
      </c>
      <c r="B24" s="36" t="s">
        <v>77</v>
      </c>
      <c r="C24" s="10" t="s">
        <v>78</v>
      </c>
      <c r="D24" s="31" t="s">
        <v>79</v>
      </c>
      <c r="E24" s="33"/>
      <c r="F24" s="34" t="s">
        <v>44</v>
      </c>
      <c r="G24" s="38">
        <v>64.8</v>
      </c>
      <c r="H24" s="38"/>
      <c r="I24" s="38"/>
      <c r="J24" s="11"/>
    </row>
    <row r="25" spans="1:10" ht="43.5" customHeight="1">
      <c r="A25" s="9" t="s">
        <v>80</v>
      </c>
      <c r="B25" s="36" t="s">
        <v>81</v>
      </c>
      <c r="C25" s="10" t="s">
        <v>82</v>
      </c>
      <c r="D25" s="31" t="s">
        <v>83</v>
      </c>
      <c r="E25" s="33"/>
      <c r="F25" s="34" t="s">
        <v>84</v>
      </c>
      <c r="G25" s="37">
        <v>12</v>
      </c>
      <c r="H25" s="38"/>
      <c r="I25" s="38"/>
      <c r="J25" s="11"/>
    </row>
    <row r="26" spans="1:10" ht="43.5" customHeight="1">
      <c r="A26" s="9" t="s">
        <v>85</v>
      </c>
      <c r="B26" s="36" t="s">
        <v>86</v>
      </c>
      <c r="C26" s="10" t="s">
        <v>87</v>
      </c>
      <c r="D26" s="31" t="s">
        <v>88</v>
      </c>
      <c r="E26" s="33"/>
      <c r="F26" s="34" t="s">
        <v>44</v>
      </c>
      <c r="G26" s="38">
        <v>97</v>
      </c>
      <c r="H26" s="38"/>
      <c r="I26" s="38"/>
      <c r="J26" s="11"/>
    </row>
    <row r="27" spans="1:10" ht="31.5" customHeight="1">
      <c r="A27" s="9" t="s">
        <v>89</v>
      </c>
      <c r="B27" s="36" t="s">
        <v>90</v>
      </c>
      <c r="C27" s="10" t="s">
        <v>91</v>
      </c>
      <c r="D27" s="31" t="s">
        <v>92</v>
      </c>
      <c r="E27" s="33"/>
      <c r="F27" s="34" t="s">
        <v>39</v>
      </c>
      <c r="G27" s="37">
        <v>2</v>
      </c>
      <c r="H27" s="38"/>
      <c r="I27" s="38"/>
      <c r="J27" s="11"/>
    </row>
    <row r="28" spans="1:10" ht="162.75" customHeight="1">
      <c r="A28" s="9" t="s">
        <v>93</v>
      </c>
      <c r="B28" s="36" t="s">
        <v>94</v>
      </c>
      <c r="C28" s="10" t="s">
        <v>95</v>
      </c>
      <c r="D28" s="31" t="s">
        <v>96</v>
      </c>
      <c r="E28" s="33"/>
      <c r="F28" s="34" t="s">
        <v>97</v>
      </c>
      <c r="G28" s="37">
        <v>1</v>
      </c>
      <c r="H28" s="38"/>
      <c r="I28" s="38"/>
      <c r="J28" s="11"/>
    </row>
    <row r="29" spans="1:10" ht="16.5" customHeight="1">
      <c r="A29" s="39" t="s">
        <v>62</v>
      </c>
      <c r="B29" s="40"/>
      <c r="C29" s="40"/>
      <c r="D29" s="40"/>
      <c r="E29" s="14"/>
      <c r="F29" s="40"/>
      <c r="G29" s="41"/>
      <c r="H29" s="42"/>
      <c r="I29" s="16">
        <f>SUM(I21:I28)</f>
        <v>0</v>
      </c>
      <c r="J29" s="16"/>
    </row>
    <row r="30" spans="1:10" ht="48" customHeight="1">
      <c r="A30" s="1" t="s">
        <v>15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3.75" customHeight="1">
      <c r="A31" s="1"/>
      <c r="B31" s="2"/>
      <c r="C31" s="2"/>
      <c r="D31" s="2"/>
      <c r="E31" s="2"/>
      <c r="F31" s="2"/>
      <c r="G31" s="2"/>
      <c r="H31" s="2"/>
      <c r="I31" s="2"/>
      <c r="J31" s="2"/>
    </row>
    <row r="32" spans="1:10" ht="18" customHeight="1">
      <c r="A32" s="3" t="s">
        <v>1</v>
      </c>
      <c r="B32" s="4"/>
      <c r="C32" s="4"/>
      <c r="D32" s="4"/>
      <c r="E32" s="3" t="s">
        <v>16</v>
      </c>
      <c r="F32" s="4"/>
      <c r="G32" s="4"/>
      <c r="H32" s="5" t="s">
        <v>98</v>
      </c>
      <c r="I32" s="4"/>
      <c r="J32" s="4"/>
    </row>
    <row r="33" spans="1:10" ht="18" customHeight="1">
      <c r="A33" s="17" t="s">
        <v>3</v>
      </c>
      <c r="B33" s="18" t="s">
        <v>18</v>
      </c>
      <c r="C33" s="18" t="s">
        <v>19</v>
      </c>
      <c r="D33" s="19" t="s">
        <v>20</v>
      </c>
      <c r="E33" s="20"/>
      <c r="F33" s="18" t="s">
        <v>21</v>
      </c>
      <c r="G33" s="21" t="s">
        <v>22</v>
      </c>
      <c r="H33" s="22" t="s">
        <v>5</v>
      </c>
      <c r="I33" s="45"/>
      <c r="J33" s="46"/>
    </row>
    <row r="34" spans="1:10" ht="33" customHeight="1">
      <c r="A34" s="23"/>
      <c r="B34" s="24"/>
      <c r="C34" s="24"/>
      <c r="D34" s="25"/>
      <c r="E34" s="26"/>
      <c r="F34" s="24"/>
      <c r="G34" s="27"/>
      <c r="H34" s="28" t="s">
        <v>23</v>
      </c>
      <c r="I34" s="28" t="s">
        <v>24</v>
      </c>
      <c r="J34" s="47" t="s">
        <v>25</v>
      </c>
    </row>
    <row r="35" spans="1:10" ht="162.75" customHeight="1">
      <c r="A35" s="9" t="s">
        <v>99</v>
      </c>
      <c r="B35" s="36" t="s">
        <v>100</v>
      </c>
      <c r="C35" s="10" t="s">
        <v>95</v>
      </c>
      <c r="D35" s="31" t="s">
        <v>101</v>
      </c>
      <c r="E35" s="33"/>
      <c r="F35" s="43" t="s">
        <v>97</v>
      </c>
      <c r="G35" s="37">
        <v>6</v>
      </c>
      <c r="H35" s="38"/>
      <c r="I35" s="38"/>
      <c r="J35" s="11"/>
    </row>
    <row r="36" spans="1:10" ht="55.5" customHeight="1">
      <c r="A36" s="9" t="s">
        <v>102</v>
      </c>
      <c r="B36" s="36" t="s">
        <v>103</v>
      </c>
      <c r="C36" s="10" t="s">
        <v>104</v>
      </c>
      <c r="D36" s="31" t="s">
        <v>105</v>
      </c>
      <c r="E36" s="33"/>
      <c r="F36" s="43" t="s">
        <v>44</v>
      </c>
      <c r="G36" s="38">
        <v>95</v>
      </c>
      <c r="H36" s="38"/>
      <c r="I36" s="38"/>
      <c r="J36" s="11"/>
    </row>
    <row r="37" spans="1:10" ht="43.5" customHeight="1">
      <c r="A37" s="9" t="s">
        <v>106</v>
      </c>
      <c r="B37" s="36" t="s">
        <v>107</v>
      </c>
      <c r="C37" s="10" t="s">
        <v>108</v>
      </c>
      <c r="D37" s="31" t="s">
        <v>109</v>
      </c>
      <c r="E37" s="33"/>
      <c r="F37" s="43" t="s">
        <v>44</v>
      </c>
      <c r="G37" s="38">
        <v>900</v>
      </c>
      <c r="H37" s="38"/>
      <c r="I37" s="38"/>
      <c r="J37" s="11"/>
    </row>
    <row r="38" spans="1:10" ht="55.5" customHeight="1">
      <c r="A38" s="9" t="s">
        <v>110</v>
      </c>
      <c r="B38" s="36" t="s">
        <v>111</v>
      </c>
      <c r="C38" s="10" t="s">
        <v>112</v>
      </c>
      <c r="D38" s="31" t="s">
        <v>113</v>
      </c>
      <c r="E38" s="33"/>
      <c r="F38" s="43" t="s">
        <v>44</v>
      </c>
      <c r="G38" s="38">
        <v>215</v>
      </c>
      <c r="H38" s="38"/>
      <c r="I38" s="38"/>
      <c r="J38" s="11"/>
    </row>
    <row r="39" spans="1:10" ht="43.5" customHeight="1">
      <c r="A39" s="9" t="s">
        <v>114</v>
      </c>
      <c r="B39" s="36" t="s">
        <v>115</v>
      </c>
      <c r="C39" s="10" t="s">
        <v>116</v>
      </c>
      <c r="D39" s="31" t="s">
        <v>117</v>
      </c>
      <c r="E39" s="33"/>
      <c r="F39" s="43" t="s">
        <v>39</v>
      </c>
      <c r="G39" s="37">
        <v>28</v>
      </c>
      <c r="H39" s="38"/>
      <c r="I39" s="38"/>
      <c r="J39" s="11"/>
    </row>
    <row r="40" spans="1:10" ht="31.5" customHeight="1">
      <c r="A40" s="9" t="s">
        <v>118</v>
      </c>
      <c r="B40" s="36" t="s">
        <v>119</v>
      </c>
      <c r="C40" s="10" t="s">
        <v>120</v>
      </c>
      <c r="D40" s="31" t="s">
        <v>121</v>
      </c>
      <c r="E40" s="33"/>
      <c r="F40" s="43" t="s">
        <v>39</v>
      </c>
      <c r="G40" s="37">
        <v>12</v>
      </c>
      <c r="H40" s="38"/>
      <c r="I40" s="38"/>
      <c r="J40" s="11"/>
    </row>
    <row r="41" spans="1:10" ht="43.5" customHeight="1">
      <c r="A41" s="9" t="s">
        <v>122</v>
      </c>
      <c r="B41" s="36" t="s">
        <v>123</v>
      </c>
      <c r="C41" s="10" t="s">
        <v>124</v>
      </c>
      <c r="D41" s="31" t="s">
        <v>125</v>
      </c>
      <c r="E41" s="33"/>
      <c r="F41" s="43" t="s">
        <v>39</v>
      </c>
      <c r="G41" s="37">
        <v>40</v>
      </c>
      <c r="H41" s="38"/>
      <c r="I41" s="38"/>
      <c r="J41" s="11"/>
    </row>
    <row r="42" spans="1:10" ht="106.5" customHeight="1">
      <c r="A42" s="9" t="s">
        <v>126</v>
      </c>
      <c r="B42" s="36" t="s">
        <v>123</v>
      </c>
      <c r="C42" s="10" t="s">
        <v>127</v>
      </c>
      <c r="D42" s="31" t="s">
        <v>128</v>
      </c>
      <c r="E42" s="33"/>
      <c r="F42" s="43" t="s">
        <v>44</v>
      </c>
      <c r="G42" s="38">
        <v>2.53</v>
      </c>
      <c r="H42" s="38"/>
      <c r="I42" s="38"/>
      <c r="J42" s="11"/>
    </row>
    <row r="43" spans="1:10" ht="16.5" customHeight="1">
      <c r="A43" s="39" t="s">
        <v>62</v>
      </c>
      <c r="B43" s="40"/>
      <c r="C43" s="40"/>
      <c r="D43" s="40"/>
      <c r="E43" s="14"/>
      <c r="F43" s="40"/>
      <c r="G43" s="41"/>
      <c r="H43" s="42"/>
      <c r="I43" s="16">
        <f>SUM(I35:I42)</f>
        <v>0</v>
      </c>
      <c r="J43" s="16"/>
    </row>
    <row r="44" spans="1:10" ht="48" customHeight="1">
      <c r="A44" s="1" t="s">
        <v>15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3.75" customHeight="1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 ht="18" customHeight="1">
      <c r="A46" s="3" t="s">
        <v>1</v>
      </c>
      <c r="B46" s="4"/>
      <c r="C46" s="4"/>
      <c r="D46" s="4"/>
      <c r="E46" s="3" t="s">
        <v>16</v>
      </c>
      <c r="F46" s="4"/>
      <c r="G46" s="4"/>
      <c r="H46" s="5" t="s">
        <v>129</v>
      </c>
      <c r="I46" s="4"/>
      <c r="J46" s="4"/>
    </row>
    <row r="47" spans="1:10" ht="18" customHeight="1">
      <c r="A47" s="17" t="s">
        <v>3</v>
      </c>
      <c r="B47" s="18" t="s">
        <v>18</v>
      </c>
      <c r="C47" s="18" t="s">
        <v>19</v>
      </c>
      <c r="D47" s="19" t="s">
        <v>20</v>
      </c>
      <c r="E47" s="20"/>
      <c r="F47" s="18" t="s">
        <v>21</v>
      </c>
      <c r="G47" s="21" t="s">
        <v>22</v>
      </c>
      <c r="H47" s="22" t="s">
        <v>5</v>
      </c>
      <c r="I47" s="45"/>
      <c r="J47" s="46"/>
    </row>
    <row r="48" spans="1:10" ht="33" customHeight="1">
      <c r="A48" s="23"/>
      <c r="B48" s="24"/>
      <c r="C48" s="24"/>
      <c r="D48" s="25"/>
      <c r="E48" s="26"/>
      <c r="F48" s="24"/>
      <c r="G48" s="27"/>
      <c r="H48" s="28" t="s">
        <v>23</v>
      </c>
      <c r="I48" s="28" t="s">
        <v>24</v>
      </c>
      <c r="J48" s="47" t="s">
        <v>25</v>
      </c>
    </row>
    <row r="49" spans="1:10" ht="55.5" customHeight="1">
      <c r="A49" s="9" t="s">
        <v>130</v>
      </c>
      <c r="B49" s="36" t="s">
        <v>131</v>
      </c>
      <c r="C49" s="10" t="s">
        <v>132</v>
      </c>
      <c r="D49" s="31" t="s">
        <v>133</v>
      </c>
      <c r="E49" s="33"/>
      <c r="F49" s="34" t="s">
        <v>44</v>
      </c>
      <c r="G49" s="11">
        <v>840</v>
      </c>
      <c r="H49" s="11"/>
      <c r="I49" s="11"/>
      <c r="J49" s="11"/>
    </row>
    <row r="50" spans="1:10" ht="55.5" customHeight="1">
      <c r="A50" s="9" t="s">
        <v>134</v>
      </c>
      <c r="B50" s="36" t="s">
        <v>135</v>
      </c>
      <c r="C50" s="10" t="s">
        <v>132</v>
      </c>
      <c r="D50" s="31" t="s">
        <v>136</v>
      </c>
      <c r="E50" s="33"/>
      <c r="F50" s="34" t="s">
        <v>44</v>
      </c>
      <c r="G50" s="38">
        <v>960</v>
      </c>
      <c r="H50" s="38"/>
      <c r="I50" s="38"/>
      <c r="J50" s="11"/>
    </row>
    <row r="51" spans="1:10" ht="114.75" customHeight="1">
      <c r="A51" s="9" t="s">
        <v>137</v>
      </c>
      <c r="B51" s="36" t="s">
        <v>138</v>
      </c>
      <c r="C51" s="10" t="s">
        <v>139</v>
      </c>
      <c r="D51" s="31" t="s">
        <v>140</v>
      </c>
      <c r="E51" s="33"/>
      <c r="F51" s="34" t="s">
        <v>61</v>
      </c>
      <c r="G51" s="38">
        <v>119</v>
      </c>
      <c r="H51" s="38"/>
      <c r="I51" s="38"/>
      <c r="J51" s="11"/>
    </row>
    <row r="52" spans="1:10" ht="43.5" customHeight="1">
      <c r="A52" s="9" t="s">
        <v>141</v>
      </c>
      <c r="B52" s="36" t="s">
        <v>142</v>
      </c>
      <c r="C52" s="10" t="s">
        <v>143</v>
      </c>
      <c r="D52" s="31" t="s">
        <v>144</v>
      </c>
      <c r="E52" s="33"/>
      <c r="F52" s="34" t="s">
        <v>61</v>
      </c>
      <c r="G52" s="38">
        <v>119</v>
      </c>
      <c r="H52" s="38"/>
      <c r="I52" s="38"/>
      <c r="J52" s="11"/>
    </row>
    <row r="53" spans="1:10" ht="43.5" customHeight="1">
      <c r="A53" s="9" t="s">
        <v>145</v>
      </c>
      <c r="B53" s="36" t="s">
        <v>146</v>
      </c>
      <c r="C53" s="10" t="s">
        <v>91</v>
      </c>
      <c r="D53" s="31" t="s">
        <v>147</v>
      </c>
      <c r="E53" s="33"/>
      <c r="F53" s="34" t="s">
        <v>39</v>
      </c>
      <c r="G53" s="37">
        <v>1</v>
      </c>
      <c r="H53" s="38"/>
      <c r="I53" s="38"/>
      <c r="J53" s="11"/>
    </row>
    <row r="54" spans="1:10" ht="43.5" customHeight="1">
      <c r="A54" s="9" t="s">
        <v>148</v>
      </c>
      <c r="B54" s="36" t="s">
        <v>149</v>
      </c>
      <c r="C54" s="10" t="s">
        <v>91</v>
      </c>
      <c r="D54" s="31" t="s">
        <v>150</v>
      </c>
      <c r="E54" s="33"/>
      <c r="F54" s="34" t="s">
        <v>39</v>
      </c>
      <c r="G54" s="37">
        <v>4</v>
      </c>
      <c r="H54" s="38"/>
      <c r="I54" s="38"/>
      <c r="J54" s="11"/>
    </row>
    <row r="55" spans="1:10" ht="67.5" customHeight="1">
      <c r="A55" s="9" t="s">
        <v>151</v>
      </c>
      <c r="B55" s="36" t="s">
        <v>152</v>
      </c>
      <c r="C55" s="10" t="s">
        <v>153</v>
      </c>
      <c r="D55" s="31" t="s">
        <v>154</v>
      </c>
      <c r="E55" s="33"/>
      <c r="F55" s="34" t="s">
        <v>61</v>
      </c>
      <c r="G55" s="38">
        <v>19</v>
      </c>
      <c r="H55" s="38"/>
      <c r="I55" s="38"/>
      <c r="J55" s="11"/>
    </row>
    <row r="56" spans="1:10" ht="67.5" customHeight="1">
      <c r="A56" s="9" t="s">
        <v>155</v>
      </c>
      <c r="B56" s="36" t="s">
        <v>156</v>
      </c>
      <c r="C56" s="10" t="s">
        <v>157</v>
      </c>
      <c r="D56" s="31" t="s">
        <v>158</v>
      </c>
      <c r="E56" s="33"/>
      <c r="F56" s="34" t="s">
        <v>61</v>
      </c>
      <c r="G56" s="38">
        <v>12</v>
      </c>
      <c r="H56" s="38"/>
      <c r="I56" s="38"/>
      <c r="J56" s="11"/>
    </row>
    <row r="57" spans="1:10" ht="55.5" customHeight="1">
      <c r="A57" s="9" t="s">
        <v>159</v>
      </c>
      <c r="B57" s="36" t="s">
        <v>160</v>
      </c>
      <c r="C57" s="10" t="s">
        <v>161</v>
      </c>
      <c r="D57" s="31" t="s">
        <v>162</v>
      </c>
      <c r="E57" s="33"/>
      <c r="F57" s="34" t="s">
        <v>61</v>
      </c>
      <c r="G57" s="38">
        <v>6</v>
      </c>
      <c r="H57" s="38"/>
      <c r="I57" s="38"/>
      <c r="J57" s="11"/>
    </row>
    <row r="58" spans="1:10" ht="16.5" customHeight="1">
      <c r="A58" s="39" t="s">
        <v>62</v>
      </c>
      <c r="B58" s="40"/>
      <c r="C58" s="40"/>
      <c r="D58" s="40"/>
      <c r="E58" s="14"/>
      <c r="F58" s="40"/>
      <c r="G58" s="41"/>
      <c r="H58" s="42"/>
      <c r="I58" s="16">
        <f>SUM(I49:I57)</f>
        <v>0</v>
      </c>
      <c r="J58" s="16"/>
    </row>
    <row r="59" spans="1:10" ht="48" customHeight="1">
      <c r="A59" s="1" t="s">
        <v>15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ht="3.75" customHeight="1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 ht="18" customHeight="1">
      <c r="A61" s="3" t="s">
        <v>1</v>
      </c>
      <c r="B61" s="4"/>
      <c r="C61" s="4"/>
      <c r="D61" s="4"/>
      <c r="E61" s="3" t="s">
        <v>16</v>
      </c>
      <c r="F61" s="4"/>
      <c r="G61" s="4"/>
      <c r="H61" s="5" t="s">
        <v>163</v>
      </c>
      <c r="I61" s="4"/>
      <c r="J61" s="4"/>
    </row>
    <row r="62" spans="1:10" ht="18" customHeight="1">
      <c r="A62" s="17" t="s">
        <v>3</v>
      </c>
      <c r="B62" s="18" t="s">
        <v>18</v>
      </c>
      <c r="C62" s="18" t="s">
        <v>19</v>
      </c>
      <c r="D62" s="19" t="s">
        <v>20</v>
      </c>
      <c r="E62" s="20"/>
      <c r="F62" s="18" t="s">
        <v>21</v>
      </c>
      <c r="G62" s="21" t="s">
        <v>22</v>
      </c>
      <c r="H62" s="22" t="s">
        <v>5</v>
      </c>
      <c r="I62" s="45"/>
      <c r="J62" s="46"/>
    </row>
    <row r="63" spans="1:10" ht="33" customHeight="1">
      <c r="A63" s="23"/>
      <c r="B63" s="24"/>
      <c r="C63" s="24"/>
      <c r="D63" s="25"/>
      <c r="E63" s="26"/>
      <c r="F63" s="24"/>
      <c r="G63" s="27"/>
      <c r="H63" s="28" t="s">
        <v>23</v>
      </c>
      <c r="I63" s="28" t="s">
        <v>24</v>
      </c>
      <c r="J63" s="47" t="s">
        <v>25</v>
      </c>
    </row>
    <row r="64" spans="1:10" ht="69.75" customHeight="1">
      <c r="A64" s="9" t="s">
        <v>164</v>
      </c>
      <c r="B64" s="36" t="s">
        <v>165</v>
      </c>
      <c r="C64" s="10" t="s">
        <v>166</v>
      </c>
      <c r="D64" s="31" t="s">
        <v>167</v>
      </c>
      <c r="E64" s="33"/>
      <c r="F64" s="34" t="s">
        <v>39</v>
      </c>
      <c r="G64" s="44">
        <v>1</v>
      </c>
      <c r="H64" s="11"/>
      <c r="I64" s="11"/>
      <c r="J64" s="11"/>
    </row>
    <row r="65" spans="1:10" ht="72" customHeight="1">
      <c r="A65" s="9" t="s">
        <v>168</v>
      </c>
      <c r="B65" s="36" t="s">
        <v>169</v>
      </c>
      <c r="C65" s="10" t="s">
        <v>166</v>
      </c>
      <c r="D65" s="31" t="s">
        <v>170</v>
      </c>
      <c r="E65" s="33"/>
      <c r="F65" s="34" t="s">
        <v>39</v>
      </c>
      <c r="G65" s="37">
        <v>4</v>
      </c>
      <c r="H65" s="38"/>
      <c r="I65" s="38"/>
      <c r="J65" s="11"/>
    </row>
    <row r="66" spans="1:10" ht="96" customHeight="1">
      <c r="A66" s="9" t="s">
        <v>171</v>
      </c>
      <c r="B66" s="36" t="s">
        <v>169</v>
      </c>
      <c r="C66" s="48" t="s">
        <v>172</v>
      </c>
      <c r="D66" s="48" t="s">
        <v>173</v>
      </c>
      <c r="E66" s="48"/>
      <c r="F66" s="49" t="s">
        <v>97</v>
      </c>
      <c r="G66" s="37">
        <v>2</v>
      </c>
      <c r="H66" s="38"/>
      <c r="I66" s="38"/>
      <c r="J66" s="11"/>
    </row>
    <row r="67" spans="1:10" ht="28.5" customHeight="1">
      <c r="A67" s="9" t="s">
        <v>174</v>
      </c>
      <c r="B67" s="36" t="s">
        <v>169</v>
      </c>
      <c r="C67" s="48" t="s">
        <v>175</v>
      </c>
      <c r="D67" s="48" t="s">
        <v>176</v>
      </c>
      <c r="E67" s="48"/>
      <c r="F67" s="49" t="s">
        <v>97</v>
      </c>
      <c r="G67" s="37">
        <v>2</v>
      </c>
      <c r="H67" s="38"/>
      <c r="I67" s="38"/>
      <c r="J67" s="11"/>
    </row>
    <row r="68" spans="1:10" ht="82.5" customHeight="1">
      <c r="A68" s="9" t="s">
        <v>177</v>
      </c>
      <c r="B68" s="36" t="s">
        <v>169</v>
      </c>
      <c r="C68" s="10" t="s">
        <v>178</v>
      </c>
      <c r="D68" s="31" t="s">
        <v>179</v>
      </c>
      <c r="E68" s="33"/>
      <c r="F68" s="34" t="s">
        <v>44</v>
      </c>
      <c r="G68" s="37">
        <v>53.71</v>
      </c>
      <c r="H68" s="38"/>
      <c r="I68" s="38"/>
      <c r="J68" s="11"/>
    </row>
    <row r="69" spans="1:10" ht="45.75" customHeight="1">
      <c r="A69" s="9" t="s">
        <v>180</v>
      </c>
      <c r="B69" s="36" t="s">
        <v>169</v>
      </c>
      <c r="C69" s="10" t="s">
        <v>181</v>
      </c>
      <c r="D69" s="31" t="s">
        <v>182</v>
      </c>
      <c r="E69" s="33"/>
      <c r="F69" s="34" t="s">
        <v>44</v>
      </c>
      <c r="G69" s="37">
        <v>54</v>
      </c>
      <c r="H69" s="38"/>
      <c r="I69" s="38"/>
      <c r="J69" s="11"/>
    </row>
    <row r="70" spans="1:10" ht="18" customHeight="1">
      <c r="A70" s="9" t="s">
        <v>183</v>
      </c>
      <c r="B70" s="36" t="s">
        <v>184</v>
      </c>
      <c r="C70" s="10" t="s">
        <v>185</v>
      </c>
      <c r="D70" s="31" t="s">
        <v>186</v>
      </c>
      <c r="E70" s="33"/>
      <c r="F70" s="34" t="s">
        <v>187</v>
      </c>
      <c r="G70" s="44">
        <v>1</v>
      </c>
      <c r="H70" s="11"/>
      <c r="I70" s="11"/>
      <c r="J70" s="11"/>
    </row>
    <row r="71" spans="1:10" ht="49.5" customHeight="1">
      <c r="A71" s="9" t="s">
        <v>188</v>
      </c>
      <c r="B71" s="36" t="s">
        <v>189</v>
      </c>
      <c r="C71" s="10" t="s">
        <v>190</v>
      </c>
      <c r="D71" s="31" t="s">
        <v>191</v>
      </c>
      <c r="E71" s="33"/>
      <c r="F71" s="34" t="s">
        <v>187</v>
      </c>
      <c r="G71" s="44">
        <v>1</v>
      </c>
      <c r="H71" s="11"/>
      <c r="I71" s="11"/>
      <c r="J71" s="11"/>
    </row>
    <row r="72" spans="1:10" ht="67.5" customHeight="1">
      <c r="A72" s="9" t="s">
        <v>192</v>
      </c>
      <c r="B72" s="36" t="s">
        <v>193</v>
      </c>
      <c r="C72" s="10" t="s">
        <v>194</v>
      </c>
      <c r="D72" s="31" t="s">
        <v>195</v>
      </c>
      <c r="E72" s="33"/>
      <c r="F72" s="34" t="s">
        <v>196</v>
      </c>
      <c r="G72" s="44">
        <v>1</v>
      </c>
      <c r="H72" s="11"/>
      <c r="I72" s="11"/>
      <c r="J72" s="11"/>
    </row>
    <row r="73" spans="1:10" ht="16.5" customHeight="1">
      <c r="A73" s="39" t="s">
        <v>62</v>
      </c>
      <c r="B73" s="40"/>
      <c r="C73" s="40"/>
      <c r="D73" s="40"/>
      <c r="E73" s="14"/>
      <c r="F73" s="40"/>
      <c r="G73" s="41"/>
      <c r="H73" s="42"/>
      <c r="I73" s="16">
        <f>SUM(I64:I72)</f>
        <v>0</v>
      </c>
      <c r="J73" s="16"/>
    </row>
    <row r="74" spans="1:10" ht="18" customHeight="1">
      <c r="A74" s="13" t="s">
        <v>13</v>
      </c>
      <c r="B74" s="14"/>
      <c r="C74" s="14"/>
      <c r="D74" s="14"/>
      <c r="E74" s="14"/>
      <c r="F74" s="14"/>
      <c r="G74" s="14"/>
      <c r="H74" s="15"/>
      <c r="I74" s="50">
        <f>I73+I58+I43+I29+I15</f>
        <v>0</v>
      </c>
      <c r="J74" s="12"/>
    </row>
  </sheetData>
  <sheetProtection/>
  <mergeCells count="109">
    <mergeCell ref="A1:J1"/>
    <mergeCell ref="A2:J2"/>
    <mergeCell ref="A3:D3"/>
    <mergeCell ref="E3:G3"/>
    <mergeCell ref="H3:J3"/>
    <mergeCell ref="H4:J4"/>
    <mergeCell ref="C6:E6"/>
    <mergeCell ref="D7:E7"/>
    <mergeCell ref="D8:E8"/>
    <mergeCell ref="D9:E9"/>
    <mergeCell ref="D10:E10"/>
    <mergeCell ref="D11:E11"/>
    <mergeCell ref="D12:E12"/>
    <mergeCell ref="D13:E13"/>
    <mergeCell ref="D14:E14"/>
    <mergeCell ref="A15:H15"/>
    <mergeCell ref="A16:J16"/>
    <mergeCell ref="A17:J17"/>
    <mergeCell ref="A18:D18"/>
    <mergeCell ref="E18:G18"/>
    <mergeCell ref="H18:J18"/>
    <mergeCell ref="H19:J19"/>
    <mergeCell ref="D21:E21"/>
    <mergeCell ref="D22:E22"/>
    <mergeCell ref="D23:E23"/>
    <mergeCell ref="D24:E24"/>
    <mergeCell ref="D25:E25"/>
    <mergeCell ref="D26:E26"/>
    <mergeCell ref="D27:E27"/>
    <mergeCell ref="D28:E28"/>
    <mergeCell ref="A29:H29"/>
    <mergeCell ref="A30:J30"/>
    <mergeCell ref="A31:J31"/>
    <mergeCell ref="A32:D32"/>
    <mergeCell ref="E32:G32"/>
    <mergeCell ref="H32:J32"/>
    <mergeCell ref="H33:J33"/>
    <mergeCell ref="D35:E35"/>
    <mergeCell ref="D36:E36"/>
    <mergeCell ref="D37:E37"/>
    <mergeCell ref="D38:E38"/>
    <mergeCell ref="D39:E39"/>
    <mergeCell ref="D40:E40"/>
    <mergeCell ref="D41:E41"/>
    <mergeCell ref="D42:E42"/>
    <mergeCell ref="A43:H43"/>
    <mergeCell ref="A44:J44"/>
    <mergeCell ref="A45:J45"/>
    <mergeCell ref="A46:D46"/>
    <mergeCell ref="E46:G46"/>
    <mergeCell ref="H46:J46"/>
    <mergeCell ref="H47:J47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58:H58"/>
    <mergeCell ref="A59:J59"/>
    <mergeCell ref="A60:J60"/>
    <mergeCell ref="A61:D61"/>
    <mergeCell ref="E61:G61"/>
    <mergeCell ref="H61:J61"/>
    <mergeCell ref="H62:J62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73:H73"/>
    <mergeCell ref="A74:H74"/>
    <mergeCell ref="A4:A5"/>
    <mergeCell ref="A19:A20"/>
    <mergeCell ref="A33:A34"/>
    <mergeCell ref="A47:A48"/>
    <mergeCell ref="A62:A63"/>
    <mergeCell ref="B4:B5"/>
    <mergeCell ref="B19:B20"/>
    <mergeCell ref="B33:B34"/>
    <mergeCell ref="B47:B48"/>
    <mergeCell ref="B62:B63"/>
    <mergeCell ref="C4:C5"/>
    <mergeCell ref="C19:C20"/>
    <mergeCell ref="C33:C34"/>
    <mergeCell ref="C47:C48"/>
    <mergeCell ref="C62:C63"/>
    <mergeCell ref="F4:F5"/>
    <mergeCell ref="F19:F20"/>
    <mergeCell ref="F33:F34"/>
    <mergeCell ref="F47:F48"/>
    <mergeCell ref="F62:F63"/>
    <mergeCell ref="G4:G5"/>
    <mergeCell ref="G19:G20"/>
    <mergeCell ref="G33:G34"/>
    <mergeCell ref="G47:G48"/>
    <mergeCell ref="G62:G63"/>
    <mergeCell ref="D4:E5"/>
    <mergeCell ref="D19:E20"/>
    <mergeCell ref="D33:E34"/>
    <mergeCell ref="D47:E48"/>
    <mergeCell ref="D62:E63"/>
  </mergeCells>
  <printOptions horizontalCentered="1"/>
  <pageMargins left="0.5905511811023622" right="0.3937007874015748" top="0.5905511811023622" bottom="0.5905511811023622" header="0.3937007874015748" footer="0.31496062992125984"/>
  <pageSetup orientation="portrait" paperSize="9"/>
  <headerFooter scaleWithDoc="0" alignWithMargins="0">
    <oddHeader>&amp;R&amp;"宋体"&amp;10 表 08A</oddHeader>
    <oddFooter>&amp;C&amp;"宋体"&amp;10  
</oddFooter>
  </headerFooter>
  <rowBreaks count="5" manualBreakCount="5">
    <brk id="15" min="1" max="10" man="1"/>
    <brk id="29" min="1" max="10" man="1"/>
    <brk id="43" min="1" max="10" man="1"/>
    <brk id="58" min="1" max="10" man="1"/>
    <brk id="75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workbookViewId="0" topLeftCell="A1">
      <selection activeCell="A4" sqref="A4"/>
    </sheetView>
  </sheetViews>
  <sheetFormatPr defaultColWidth="11.421875" defaultRowHeight="12"/>
  <cols>
    <col min="1" max="1" width="6.7109375" style="0" bestFit="1" customWidth="1"/>
    <col min="2" max="2" width="37.28125" style="0" bestFit="1" customWidth="1"/>
    <col min="3" max="3" width="26.57421875" style="0" bestFit="1" customWidth="1"/>
    <col min="4" max="4" width="9.28125" style="0" bestFit="1" customWidth="1"/>
    <col min="5" max="5" width="13.140625" style="0" bestFit="1" customWidth="1"/>
  </cols>
  <sheetData>
    <row r="1" spans="1:5" ht="29.25" customHeight="1">
      <c r="A1" s="1" t="s">
        <v>197</v>
      </c>
      <c r="B1" s="2"/>
      <c r="C1" s="2"/>
      <c r="D1" s="2"/>
      <c r="E1" s="2"/>
    </row>
    <row r="2" spans="1:5" ht="3.75" customHeight="1">
      <c r="A2" s="1"/>
      <c r="B2" s="2"/>
      <c r="C2" s="2"/>
      <c r="D2" s="2"/>
      <c r="E2" s="2"/>
    </row>
    <row r="3" spans="1:5" ht="33" customHeight="1">
      <c r="A3" s="3" t="s">
        <v>1</v>
      </c>
      <c r="B3" s="4"/>
      <c r="C3" s="3" t="s">
        <v>16</v>
      </c>
      <c r="D3" s="5" t="s">
        <v>2</v>
      </c>
      <c r="E3" s="4"/>
    </row>
    <row r="4" spans="1:5" ht="16.5" customHeight="1">
      <c r="A4" s="6" t="s">
        <v>3</v>
      </c>
      <c r="B4" s="7" t="s">
        <v>19</v>
      </c>
      <c r="C4" s="7" t="s">
        <v>198</v>
      </c>
      <c r="D4" s="7" t="s">
        <v>199</v>
      </c>
      <c r="E4" s="8" t="s">
        <v>5</v>
      </c>
    </row>
    <row r="5" spans="1:5" ht="43.5" customHeight="1">
      <c r="A5" s="9" t="s">
        <v>10</v>
      </c>
      <c r="B5" s="10" t="s">
        <v>200</v>
      </c>
      <c r="C5" s="10" t="s">
        <v>201</v>
      </c>
      <c r="D5" s="11">
        <v>18</v>
      </c>
      <c r="E5" s="11"/>
    </row>
    <row r="6" spans="1:5" ht="16.5" customHeight="1">
      <c r="A6" s="9" t="s">
        <v>31</v>
      </c>
      <c r="B6" s="10" t="s">
        <v>202</v>
      </c>
      <c r="C6" s="10" t="s">
        <v>203</v>
      </c>
      <c r="D6" s="11"/>
      <c r="E6" s="11">
        <f>E7+E8</f>
        <v>0</v>
      </c>
    </row>
    <row r="7" spans="1:5" ht="31.5" customHeight="1">
      <c r="A7" s="9" t="s">
        <v>204</v>
      </c>
      <c r="B7" s="10" t="s">
        <v>205</v>
      </c>
      <c r="C7" s="10" t="s">
        <v>206</v>
      </c>
      <c r="D7" s="11">
        <v>3.02</v>
      </c>
      <c r="E7" s="11">
        <f>'表08A分部分项工程量清单与计价表'!I74*3.02%</f>
        <v>0</v>
      </c>
    </row>
    <row r="8" spans="1:5" ht="16.5" customHeight="1">
      <c r="A8" s="9" t="s">
        <v>207</v>
      </c>
      <c r="B8" s="10" t="s">
        <v>208</v>
      </c>
      <c r="C8" s="10" t="s">
        <v>205</v>
      </c>
      <c r="D8" s="11">
        <v>12</v>
      </c>
      <c r="E8" s="11">
        <f>E7*12%</f>
        <v>0</v>
      </c>
    </row>
    <row r="9" spans="1:5" ht="16.5" customHeight="1">
      <c r="A9" s="12"/>
      <c r="B9" s="12"/>
      <c r="C9" s="12"/>
      <c r="D9" s="12"/>
      <c r="E9" s="12"/>
    </row>
    <row r="10" spans="1:5" ht="16.5" customHeight="1">
      <c r="A10" s="12"/>
      <c r="B10" s="12"/>
      <c r="C10" s="12"/>
      <c r="D10" s="12"/>
      <c r="E10" s="12"/>
    </row>
    <row r="11" spans="1:5" ht="16.5" customHeight="1">
      <c r="A11" s="12"/>
      <c r="B11" s="12"/>
      <c r="C11" s="12"/>
      <c r="D11" s="12"/>
      <c r="E11" s="12"/>
    </row>
    <row r="12" spans="1:5" ht="16.5" customHeight="1">
      <c r="A12" s="12"/>
      <c r="B12" s="12"/>
      <c r="C12" s="12"/>
      <c r="D12" s="12"/>
      <c r="E12" s="12"/>
    </row>
    <row r="13" spans="1:5" ht="16.5" customHeight="1">
      <c r="A13" s="12"/>
      <c r="B13" s="12"/>
      <c r="C13" s="12"/>
      <c r="D13" s="12"/>
      <c r="E13" s="12"/>
    </row>
    <row r="14" spans="1:5" ht="16.5" customHeight="1">
      <c r="A14" s="12"/>
      <c r="B14" s="12"/>
      <c r="C14" s="12"/>
      <c r="D14" s="12"/>
      <c r="E14" s="12"/>
    </row>
    <row r="15" spans="1:5" ht="16.5" customHeight="1">
      <c r="A15" s="12"/>
      <c r="B15" s="12"/>
      <c r="C15" s="12"/>
      <c r="D15" s="12"/>
      <c r="E15" s="12"/>
    </row>
    <row r="16" spans="1:5" ht="16.5" customHeight="1">
      <c r="A16" s="12"/>
      <c r="B16" s="12"/>
      <c r="C16" s="12"/>
      <c r="D16" s="12"/>
      <c r="E16" s="12"/>
    </row>
    <row r="17" spans="1:5" ht="16.5" customHeight="1">
      <c r="A17" s="12"/>
      <c r="B17" s="12"/>
      <c r="C17" s="12"/>
      <c r="D17" s="12"/>
      <c r="E17" s="12"/>
    </row>
    <row r="18" spans="1:5" ht="16.5" customHeight="1">
      <c r="A18" s="12"/>
      <c r="B18" s="12"/>
      <c r="C18" s="12"/>
      <c r="D18" s="12"/>
      <c r="E18" s="12"/>
    </row>
    <row r="19" spans="1:5" ht="16.5" customHeight="1">
      <c r="A19" s="12"/>
      <c r="B19" s="12"/>
      <c r="C19" s="12"/>
      <c r="D19" s="12"/>
      <c r="E19" s="12"/>
    </row>
    <row r="20" spans="1:5" ht="16.5" customHeight="1">
      <c r="A20" s="12"/>
      <c r="B20" s="12"/>
      <c r="C20" s="12"/>
      <c r="D20" s="12"/>
      <c r="E20" s="12"/>
    </row>
    <row r="21" spans="1:5" ht="16.5" customHeight="1">
      <c r="A21" s="12"/>
      <c r="B21" s="12"/>
      <c r="C21" s="12"/>
      <c r="D21" s="12"/>
      <c r="E21" s="12"/>
    </row>
    <row r="22" spans="1:5" ht="16.5" customHeight="1">
      <c r="A22" s="12"/>
      <c r="B22" s="12"/>
      <c r="C22" s="12"/>
      <c r="D22" s="12"/>
      <c r="E22" s="12"/>
    </row>
    <row r="23" spans="1:5" ht="16.5" customHeight="1">
      <c r="A23" s="12"/>
      <c r="B23" s="12"/>
      <c r="C23" s="12"/>
      <c r="D23" s="12"/>
      <c r="E23" s="12"/>
    </row>
    <row r="24" spans="1:5" ht="16.5" customHeight="1">
      <c r="A24" s="12"/>
      <c r="B24" s="12"/>
      <c r="C24" s="12"/>
      <c r="D24" s="12"/>
      <c r="E24" s="12"/>
    </row>
    <row r="25" spans="1:5" ht="16.5" customHeight="1">
      <c r="A25" s="12"/>
      <c r="B25" s="12"/>
      <c r="C25" s="12"/>
      <c r="D25" s="12"/>
      <c r="E25" s="12"/>
    </row>
    <row r="26" spans="1:5" ht="16.5" customHeight="1">
      <c r="A26" s="12"/>
      <c r="B26" s="12"/>
      <c r="C26" s="12"/>
      <c r="D26" s="12"/>
      <c r="E26" s="12"/>
    </row>
    <row r="27" spans="1:5" ht="17.25" customHeight="1">
      <c r="A27" s="12"/>
      <c r="B27" s="12"/>
      <c r="C27" s="12"/>
      <c r="D27" s="12"/>
      <c r="E27" s="12"/>
    </row>
    <row r="28" spans="1:5" ht="17.25" customHeight="1">
      <c r="A28" s="12"/>
      <c r="B28" s="12"/>
      <c r="C28" s="12"/>
      <c r="D28" s="12"/>
      <c r="E28" s="12"/>
    </row>
    <row r="29" spans="1:5" ht="17.25" customHeight="1">
      <c r="A29" s="12"/>
      <c r="B29" s="12"/>
      <c r="C29" s="12"/>
      <c r="D29" s="12"/>
      <c r="E29" s="12"/>
    </row>
    <row r="30" spans="1:5" ht="17.25" customHeight="1">
      <c r="A30" s="12"/>
      <c r="B30" s="12"/>
      <c r="C30" s="12"/>
      <c r="D30" s="12"/>
      <c r="E30" s="12"/>
    </row>
    <row r="31" spans="1:5" ht="17.25" customHeight="1">
      <c r="A31" s="12"/>
      <c r="B31" s="12"/>
      <c r="C31" s="12"/>
      <c r="D31" s="12"/>
      <c r="E31" s="12"/>
    </row>
    <row r="32" spans="1:5" ht="17.25" customHeight="1">
      <c r="A32" s="12"/>
      <c r="B32" s="12"/>
      <c r="C32" s="12"/>
      <c r="D32" s="12"/>
      <c r="E32" s="12"/>
    </row>
    <row r="33" spans="1:5" ht="17.25" customHeight="1">
      <c r="A33" s="12"/>
      <c r="B33" s="12"/>
      <c r="C33" s="12"/>
      <c r="D33" s="12"/>
      <c r="E33" s="12"/>
    </row>
    <row r="34" spans="1:5" ht="17.25" customHeight="1">
      <c r="A34" s="12"/>
      <c r="B34" s="12"/>
      <c r="C34" s="12"/>
      <c r="D34" s="12"/>
      <c r="E34" s="12"/>
    </row>
    <row r="35" spans="1:5" ht="17.25" customHeight="1">
      <c r="A35" s="12"/>
      <c r="B35" s="12"/>
      <c r="C35" s="12"/>
      <c r="D35" s="12"/>
      <c r="E35" s="12"/>
    </row>
    <row r="36" spans="1:5" ht="17.25" customHeight="1">
      <c r="A36" s="12"/>
      <c r="B36" s="12"/>
      <c r="C36" s="12"/>
      <c r="D36" s="12"/>
      <c r="E36" s="12"/>
    </row>
    <row r="37" spans="1:5" ht="17.25" customHeight="1">
      <c r="A37" s="12"/>
      <c r="B37" s="12"/>
      <c r="C37" s="12"/>
      <c r="D37" s="12"/>
      <c r="E37" s="12"/>
    </row>
    <row r="38" spans="1:5" ht="17.25" customHeight="1">
      <c r="A38" s="12"/>
      <c r="B38" s="12"/>
      <c r="C38" s="12"/>
      <c r="D38" s="12"/>
      <c r="E38" s="12"/>
    </row>
    <row r="39" spans="1:5" ht="17.25" customHeight="1">
      <c r="A39" s="12"/>
      <c r="B39" s="12"/>
      <c r="C39" s="12"/>
      <c r="D39" s="12"/>
      <c r="E39" s="12" t="s">
        <v>12</v>
      </c>
    </row>
    <row r="40" spans="1:5" ht="16.5" customHeight="1">
      <c r="A40" s="13" t="s">
        <v>209</v>
      </c>
      <c r="B40" s="14"/>
      <c r="C40" s="14"/>
      <c r="D40" s="15"/>
      <c r="E40" s="16">
        <f>E5+E6</f>
        <v>0</v>
      </c>
    </row>
  </sheetData>
  <sheetProtection/>
  <mergeCells count="5">
    <mergeCell ref="A1:E1"/>
    <mergeCell ref="A2:E2"/>
    <mergeCell ref="A3:B3"/>
    <mergeCell ref="D3:E3"/>
    <mergeCell ref="A40:D40"/>
  </mergeCells>
  <printOptions horizontalCentered="1"/>
  <pageMargins left="0.5905511811023622" right="0.3937007874015748" top="0.5905511811023622" bottom="0.5905511811023622" header="0.3937007874015748" footer="0.31496062992125984"/>
  <pageSetup fitToHeight="1" fitToWidth="1" orientation="portrait" paperSize="9" scale="98"/>
  <headerFooter scaleWithDoc="0" alignWithMargins="0">
    <oddHeader>&amp;R&amp;"宋体"&amp;10 表 14</oddHeader>
    <oddFooter>&amp;C&amp;"宋体"&amp;10 
</oddFoot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邹剑</cp:lastModifiedBy>
  <dcterms:created xsi:type="dcterms:W3CDTF">2024-04-16T10:57:24Z</dcterms:created>
  <dcterms:modified xsi:type="dcterms:W3CDTF">2024-04-23T02:51:48Z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649A125DC2F54E80A940121B2A4C4802_13</vt:lpwstr>
  </property>
  <property fmtid="{D5CDD505-2E9C-101B-9397-08002B2CF9AE}" pid="4" name="KSOProductBuildV">
    <vt:lpwstr>2052-12.1.0.16417</vt:lpwstr>
  </property>
</Properties>
</file>