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Sheet1!$A$1:$F$13</definedName>
    <definedName name="_xlnm.Print_Titles" localSheetId="0">Sheet1!$1:$2</definedName>
    <definedName name="_xlnm.Print_Area" localSheetId="0">Sheet1!$A$1:$F$27</definedName>
  </definedNames>
  <calcPr calcId="144525"/>
</workbook>
</file>

<file path=xl/sharedStrings.xml><?xml version="1.0" encoding="utf-8"?>
<sst xmlns="http://schemas.openxmlformats.org/spreadsheetml/2006/main" count="50" uniqueCount="46">
  <si>
    <t>深圳大学平湖医院开办医疗器械项目清单（第四批）</t>
  </si>
  <si>
    <t>序号</t>
  </si>
  <si>
    <t>项目名称</t>
  </si>
  <si>
    <t>数量</t>
  </si>
  <si>
    <t>最高限定单价
（元）</t>
  </si>
  <si>
    <t>总金额</t>
  </si>
  <si>
    <t>备注</t>
  </si>
  <si>
    <t>液氮储存罐</t>
  </si>
  <si>
    <t>医用液氮枪</t>
  </si>
  <si>
    <t>液氮治疗仪(配液氮罐）</t>
  </si>
  <si>
    <t>生物显微镜</t>
  </si>
  <si>
    <t>紫外线消毒灯及控制器</t>
  </si>
  <si>
    <t>药品柜</t>
  </si>
  <si>
    <t>冷柜</t>
  </si>
  <si>
    <t>洗眼器</t>
  </si>
  <si>
    <t>双洗涤池</t>
  </si>
  <si>
    <t>试管架</t>
  </si>
  <si>
    <t>持物罐</t>
  </si>
  <si>
    <t>持物钳</t>
  </si>
  <si>
    <t>器械托盘</t>
  </si>
  <si>
    <t>储槽</t>
  </si>
  <si>
    <t>器皿柜</t>
  </si>
  <si>
    <t>洗涤池</t>
  </si>
  <si>
    <t>离心机</t>
  </si>
  <si>
    <t>小型低温低速离心机</t>
  </si>
  <si>
    <t>小型高速离心机</t>
  </si>
  <si>
    <t>负压吸引表</t>
  </si>
  <si>
    <t>生命体征监测仪</t>
  </si>
  <si>
    <t>铅防护眼镜</t>
  </si>
  <si>
    <t>铅防护衣</t>
  </si>
  <si>
    <t>铅围脖</t>
  </si>
  <si>
    <t>合计</t>
  </si>
  <si>
    <t>深圳大学平湖医院开办医疗器械项目清单（第二批）</t>
  </si>
  <si>
    <t>128Hz音叉</t>
  </si>
  <si>
    <t>磅秤</t>
  </si>
  <si>
    <t>电子婴儿秤</t>
  </si>
  <si>
    <t>急救箱</t>
  </si>
  <si>
    <t>叩击锤</t>
  </si>
  <si>
    <t>垃圾分装污物车</t>
  </si>
  <si>
    <t>移动紫外线消毒灯</t>
  </si>
  <si>
    <t>氧气袋</t>
  </si>
  <si>
    <t>药物分类盒</t>
  </si>
  <si>
    <t>紫外线消毒车</t>
  </si>
  <si>
    <t>温(湿)度计</t>
  </si>
  <si>
    <t>温(湿)度显示器</t>
  </si>
  <si>
    <t>床单位消毒机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</si>
</sst>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_ [$￥-804]* #,##0_ ;_ [$￥-804]* \-#,##0_ ;_ [$￥-804]* &quot;-&quot;??_ ;_ @_ "/>
    <numFmt numFmtId="178" formatCode="0_);[Red]\(0\)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4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4"/>
      <color theme="1"/>
      <name val="微软雅黑"/>
      <charset val="134"/>
    </font>
    <font>
      <sz val="9"/>
      <color theme="1"/>
      <name val="微软雅黑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Times New Roman"/>
      <charset val="0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20"/>
      <name val="Tahoma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1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19" borderId="17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4" fillId="10" borderId="13" applyNumberFormat="0" applyAlignment="0" applyProtection="0">
      <alignment vertical="center"/>
    </xf>
    <xf numFmtId="0" fontId="18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177" fontId="13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26" fillId="27" borderId="0" applyNumberFormat="0" applyBorder="0" applyAlignment="0" applyProtection="0">
      <alignment vertical="center"/>
    </xf>
    <xf numFmtId="177" fontId="13" fillId="0" borderId="0">
      <alignment vertical="center"/>
    </xf>
    <xf numFmtId="177" fontId="0" fillId="0" borderId="0">
      <alignment vertical="center"/>
    </xf>
    <xf numFmtId="177" fontId="13" fillId="0" borderId="0" applyBorder="0">
      <alignment vertical="center"/>
    </xf>
    <xf numFmtId="0" fontId="18" fillId="0" borderId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2" borderId="1" xfId="54" applyFont="1" applyFill="1" applyBorder="1" applyAlignment="1">
      <alignment horizontal="center" vertical="center" wrapText="1"/>
    </xf>
    <xf numFmtId="0" fontId="1" fillId="2" borderId="2" xfId="54" applyFont="1" applyFill="1" applyBorder="1" applyAlignment="1">
      <alignment horizontal="center" vertical="center" wrapText="1"/>
    </xf>
    <xf numFmtId="176" fontId="1" fillId="2" borderId="2" xfId="54" applyNumberFormat="1" applyFont="1" applyFill="1" applyBorder="1" applyAlignment="1">
      <alignment horizontal="center" vertical="center" wrapText="1"/>
    </xf>
    <xf numFmtId="0" fontId="1" fillId="2" borderId="3" xfId="54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4" xfId="48" applyFont="1" applyFill="1" applyBorder="1" applyAlignment="1">
      <alignment horizontal="center" vertical="center" wrapText="1"/>
    </xf>
    <xf numFmtId="0" fontId="4" fillId="0" borderId="5" xfId="58" applyNumberFormat="1" applyFont="1" applyFill="1" applyBorder="1" applyAlignment="1">
      <alignment horizontal="left" vertical="center"/>
    </xf>
    <xf numFmtId="178" fontId="4" fillId="0" borderId="5" xfId="59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0" borderId="5" xfId="32" applyNumberFormat="1" applyFont="1" applyFill="1" applyBorder="1" applyAlignment="1">
      <alignment horizontal="left" vertical="center"/>
    </xf>
    <xf numFmtId="0" fontId="4" fillId="0" borderId="5" xfId="20" applyNumberFormat="1" applyFont="1" applyFill="1" applyBorder="1" applyAlignment="1">
      <alignment horizontal="left" vertical="center"/>
    </xf>
    <xf numFmtId="0" fontId="4" fillId="0" borderId="5" xfId="28" applyNumberFormat="1" applyFont="1" applyFill="1" applyBorder="1" applyAlignment="1">
      <alignment horizontal="left" vertical="center"/>
    </xf>
    <xf numFmtId="0" fontId="4" fillId="2" borderId="5" xfId="58" applyNumberFormat="1" applyFont="1" applyFill="1" applyBorder="1" applyAlignment="1">
      <alignment horizontal="left" vertical="center"/>
    </xf>
    <xf numFmtId="178" fontId="4" fillId="2" borderId="5" xfId="59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6" fontId="1" fillId="2" borderId="7" xfId="54" applyNumberFormat="1" applyFont="1" applyFill="1" applyBorder="1" applyAlignment="1">
      <alignment horizontal="center" vertical="center" wrapText="1"/>
    </xf>
    <xf numFmtId="176" fontId="2" fillId="2" borderId="8" xfId="0" applyNumberFormat="1" applyFont="1" applyFill="1" applyBorder="1" applyAlignment="1">
      <alignment horizontal="center" vertical="center" wrapText="1"/>
    </xf>
    <xf numFmtId="0" fontId="5" fillId="0" borderId="5" xfId="61" applyNumberFormat="1" applyFont="1" applyFill="1" applyBorder="1" applyAlignment="1">
      <alignment horizontal="center" vertical="center" wrapText="1"/>
    </xf>
    <xf numFmtId="176" fontId="5" fillId="0" borderId="5" xfId="59" applyNumberFormat="1" applyFont="1" applyFill="1" applyBorder="1" applyAlignment="1">
      <alignment horizontal="center" vertical="center" wrapText="1"/>
    </xf>
    <xf numFmtId="176" fontId="5" fillId="0" borderId="8" xfId="59" applyNumberFormat="1" applyFont="1" applyFill="1" applyBorder="1" applyAlignment="1">
      <alignment horizontal="center" vertical="center" wrapText="1"/>
    </xf>
    <xf numFmtId="0" fontId="5" fillId="0" borderId="5" xfId="58" applyNumberFormat="1" applyFont="1" applyFill="1" applyBorder="1" applyAlignment="1">
      <alignment horizontal="center" vertical="center" wrapText="1"/>
    </xf>
    <xf numFmtId="0" fontId="5" fillId="0" borderId="5" xfId="55" applyNumberFormat="1" applyFont="1" applyFill="1" applyBorder="1" applyAlignment="1">
      <alignment horizontal="center" vertical="center" wrapText="1"/>
    </xf>
    <xf numFmtId="178" fontId="5" fillId="0" borderId="5" xfId="59" applyNumberFormat="1" applyFont="1" applyFill="1" applyBorder="1" applyAlignment="1">
      <alignment horizontal="center" vertical="center"/>
    </xf>
    <xf numFmtId="0" fontId="5" fillId="0" borderId="5" xfId="28" applyNumberFormat="1" applyFont="1" applyFill="1" applyBorder="1" applyAlignment="1">
      <alignment horizontal="center" vertical="center" wrapText="1"/>
    </xf>
    <xf numFmtId="0" fontId="5" fillId="0" borderId="5" xfId="4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5" xfId="56" applyNumberFormat="1" applyFont="1" applyFill="1" applyBorder="1" applyAlignment="1">
      <alignment horizontal="center" vertical="center" wrapText="1"/>
    </xf>
    <xf numFmtId="0" fontId="5" fillId="0" borderId="5" xfId="32" applyNumberFormat="1" applyFont="1" applyFill="1" applyBorder="1" applyAlignment="1">
      <alignment horizontal="center" vertical="center" wrapText="1"/>
    </xf>
    <xf numFmtId="0" fontId="5" fillId="0" borderId="5" xfId="32" applyNumberFormat="1" applyFont="1" applyFill="1" applyBorder="1" applyAlignment="1">
      <alignment horizontal="center" vertical="center"/>
    </xf>
    <xf numFmtId="0" fontId="5" fillId="0" borderId="5" xfId="58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12 2 2 2 2 2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 28 5 2 2" xfId="28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常规 100 2 2 2 2" xfId="41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101 2 2 2 2" xfId="55"/>
    <cellStyle name="差_2014-4-29改副本复件 医管中心初审+宝荷医院开办费-终稿（欧改）_Xl0000012_开办费明细表  2 3 3" xfId="56"/>
    <cellStyle name="常规_Sheet1" xfId="57"/>
    <cellStyle name="常规 101 3 2 2 2 2" xfId="58"/>
    <cellStyle name="常规_Sheet2 3" xfId="59"/>
    <cellStyle name="常规 24 2 2 3 2 3 2" xfId="60"/>
    <cellStyle name="常规 3 77 2 2 2 2 3" xfId="61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view="pageBreakPreview" zoomScaleNormal="100" zoomScaleSheetLayoutView="100" workbookViewId="0">
      <selection activeCell="H28" sqref="H28"/>
    </sheetView>
  </sheetViews>
  <sheetFormatPr defaultColWidth="9" defaultRowHeight="40" customHeight="1" outlineLevelCol="5"/>
  <cols>
    <col min="1" max="1" width="11.5" style="19" customWidth="1"/>
    <col min="2" max="2" width="20.625" style="19" customWidth="1"/>
    <col min="3" max="3" width="11.625" style="19" customWidth="1"/>
    <col min="4" max="4" width="16.25" style="20" customWidth="1"/>
    <col min="5" max="5" width="17" style="20" customWidth="1"/>
    <col min="6" max="6" width="18.5" style="20" customWidth="1"/>
    <col min="7" max="16384" width="9" style="20"/>
  </cols>
  <sheetData>
    <row r="1" ht="48" customHeight="1" spans="1:6">
      <c r="A1" s="1" t="s">
        <v>0</v>
      </c>
      <c r="B1" s="2"/>
      <c r="C1" s="2"/>
      <c r="D1" s="3"/>
      <c r="E1" s="21"/>
      <c r="F1" s="4"/>
    </row>
    <row r="2" s="19" customFormat="1" ht="47" customHeight="1" spans="1:6">
      <c r="A2" s="5" t="s">
        <v>1</v>
      </c>
      <c r="B2" s="6" t="s">
        <v>2</v>
      </c>
      <c r="C2" s="6" t="s">
        <v>3</v>
      </c>
      <c r="D2" s="7" t="s">
        <v>4</v>
      </c>
      <c r="E2" s="22" t="s">
        <v>5</v>
      </c>
      <c r="F2" s="8" t="s">
        <v>6</v>
      </c>
    </row>
    <row r="3" ht="32" customHeight="1" spans="1:6">
      <c r="A3" s="9">
        <v>1</v>
      </c>
      <c r="B3" s="23" t="s">
        <v>7</v>
      </c>
      <c r="C3" s="23">
        <v>2</v>
      </c>
      <c r="D3" s="24">
        <v>9192</v>
      </c>
      <c r="E3" s="25">
        <f>SUM(C3*D3)</f>
        <v>18384</v>
      </c>
      <c r="F3" s="12"/>
    </row>
    <row r="4" ht="30" customHeight="1" spans="1:6">
      <c r="A4" s="9">
        <v>2</v>
      </c>
      <c r="B4" s="26" t="s">
        <v>8</v>
      </c>
      <c r="C4" s="26">
        <v>1</v>
      </c>
      <c r="D4" s="24">
        <v>1935</v>
      </c>
      <c r="E4" s="25">
        <f t="shared" ref="E4:E26" si="0">SUM(C4*D4)</f>
        <v>1935</v>
      </c>
      <c r="F4" s="12"/>
    </row>
    <row r="5" ht="30" customHeight="1" spans="1:6">
      <c r="A5" s="9">
        <v>3</v>
      </c>
      <c r="B5" s="27" t="s">
        <v>9</v>
      </c>
      <c r="C5" s="27">
        <v>1</v>
      </c>
      <c r="D5" s="24">
        <v>3870</v>
      </c>
      <c r="E5" s="25">
        <f t="shared" si="0"/>
        <v>3870</v>
      </c>
      <c r="F5" s="12"/>
    </row>
    <row r="6" ht="30" customHeight="1" spans="1:6">
      <c r="A6" s="9">
        <v>4</v>
      </c>
      <c r="B6" s="27" t="s">
        <v>10</v>
      </c>
      <c r="C6" s="27">
        <v>2</v>
      </c>
      <c r="D6" s="28">
        <v>3870</v>
      </c>
      <c r="E6" s="25">
        <f t="shared" si="0"/>
        <v>7740</v>
      </c>
      <c r="F6" s="12"/>
    </row>
    <row r="7" ht="30" customHeight="1" spans="1:6">
      <c r="A7" s="9">
        <v>5</v>
      </c>
      <c r="B7" s="29" t="s">
        <v>11</v>
      </c>
      <c r="C7" s="29">
        <v>126</v>
      </c>
      <c r="D7" s="24">
        <v>290.27</v>
      </c>
      <c r="E7" s="25">
        <f t="shared" si="0"/>
        <v>36574.02</v>
      </c>
      <c r="F7" s="12"/>
    </row>
    <row r="8" ht="30" customHeight="1" spans="1:6">
      <c r="A8" s="9">
        <v>6</v>
      </c>
      <c r="B8" s="29" t="s">
        <v>12</v>
      </c>
      <c r="C8" s="29">
        <v>50</v>
      </c>
      <c r="D8" s="24">
        <v>4838</v>
      </c>
      <c r="E8" s="25">
        <f t="shared" si="0"/>
        <v>241900</v>
      </c>
      <c r="F8" s="12"/>
    </row>
    <row r="9" ht="33" customHeight="1" spans="1:6">
      <c r="A9" s="9">
        <v>7</v>
      </c>
      <c r="B9" s="30" t="s">
        <v>13</v>
      </c>
      <c r="C9" s="30">
        <v>32</v>
      </c>
      <c r="D9" s="24">
        <v>4838</v>
      </c>
      <c r="E9" s="25">
        <f t="shared" si="0"/>
        <v>154816</v>
      </c>
      <c r="F9" s="12"/>
    </row>
    <row r="10" ht="33" customHeight="1" spans="1:6">
      <c r="A10" s="9">
        <v>8</v>
      </c>
      <c r="B10" s="29" t="s">
        <v>14</v>
      </c>
      <c r="C10" s="29">
        <v>74</v>
      </c>
      <c r="D10" s="24">
        <v>1935.1</v>
      </c>
      <c r="E10" s="25">
        <f t="shared" si="0"/>
        <v>143197.4</v>
      </c>
      <c r="F10" s="12"/>
    </row>
    <row r="11" ht="30" customHeight="1" spans="1:6">
      <c r="A11" s="9">
        <v>9</v>
      </c>
      <c r="B11" s="29" t="s">
        <v>15</v>
      </c>
      <c r="C11" s="29">
        <v>7</v>
      </c>
      <c r="D11" s="24">
        <v>1935.1</v>
      </c>
      <c r="E11" s="25">
        <f t="shared" si="0"/>
        <v>13545.7</v>
      </c>
      <c r="F11" s="12"/>
    </row>
    <row r="12" ht="34" customHeight="1" spans="1:6">
      <c r="A12" s="9">
        <v>10</v>
      </c>
      <c r="B12" s="30" t="s">
        <v>16</v>
      </c>
      <c r="C12" s="30">
        <v>278</v>
      </c>
      <c r="D12" s="24">
        <v>96.76</v>
      </c>
      <c r="E12" s="25">
        <f t="shared" si="0"/>
        <v>26899.28</v>
      </c>
      <c r="F12" s="12"/>
    </row>
    <row r="13" ht="31" customHeight="1" spans="1:6">
      <c r="A13" s="9">
        <v>11</v>
      </c>
      <c r="B13" s="30" t="s">
        <v>17</v>
      </c>
      <c r="C13" s="30">
        <v>100</v>
      </c>
      <c r="D13" s="24">
        <v>35</v>
      </c>
      <c r="E13" s="25">
        <f t="shared" si="0"/>
        <v>3500</v>
      </c>
      <c r="F13" s="12"/>
    </row>
    <row r="14" ht="30" customHeight="1" spans="1:6">
      <c r="A14" s="9">
        <v>12</v>
      </c>
      <c r="B14" s="30" t="s">
        <v>18</v>
      </c>
      <c r="C14" s="30">
        <v>81</v>
      </c>
      <c r="D14" s="24">
        <v>48</v>
      </c>
      <c r="E14" s="25">
        <f t="shared" si="0"/>
        <v>3888</v>
      </c>
      <c r="F14" s="18"/>
    </row>
    <row r="15" ht="36" customHeight="1" spans="1:6">
      <c r="A15" s="9">
        <v>13</v>
      </c>
      <c r="B15" s="30" t="s">
        <v>19</v>
      </c>
      <c r="C15" s="30">
        <v>117</v>
      </c>
      <c r="D15" s="24">
        <v>77.4</v>
      </c>
      <c r="E15" s="25">
        <f t="shared" si="0"/>
        <v>9055.8</v>
      </c>
      <c r="F15" s="31"/>
    </row>
    <row r="16" ht="30" customHeight="1" spans="1:6">
      <c r="A16" s="9">
        <v>14</v>
      </c>
      <c r="B16" s="30" t="s">
        <v>20</v>
      </c>
      <c r="C16" s="30">
        <v>107</v>
      </c>
      <c r="D16" s="24">
        <v>48.38</v>
      </c>
      <c r="E16" s="25">
        <f t="shared" si="0"/>
        <v>5176.66</v>
      </c>
      <c r="F16" s="31"/>
    </row>
    <row r="17" ht="32" customHeight="1" spans="1:6">
      <c r="A17" s="9">
        <v>15</v>
      </c>
      <c r="B17" s="29" t="s">
        <v>21</v>
      </c>
      <c r="C17" s="29">
        <v>3</v>
      </c>
      <c r="D17" s="24">
        <v>2418</v>
      </c>
      <c r="E17" s="25">
        <f t="shared" si="0"/>
        <v>7254</v>
      </c>
      <c r="F17" s="31"/>
    </row>
    <row r="18" ht="32" customHeight="1" spans="1:6">
      <c r="A18" s="9">
        <v>16</v>
      </c>
      <c r="B18" s="29" t="s">
        <v>22</v>
      </c>
      <c r="C18" s="29">
        <v>16</v>
      </c>
      <c r="D18" s="24">
        <v>2902</v>
      </c>
      <c r="E18" s="25">
        <f t="shared" si="0"/>
        <v>46432</v>
      </c>
      <c r="F18" s="31"/>
    </row>
    <row r="19" ht="34" customHeight="1" spans="1:6">
      <c r="A19" s="9">
        <v>17</v>
      </c>
      <c r="B19" s="30" t="s">
        <v>23</v>
      </c>
      <c r="C19" s="30">
        <v>2</v>
      </c>
      <c r="D19" s="24">
        <v>8707</v>
      </c>
      <c r="E19" s="25">
        <f t="shared" si="0"/>
        <v>17414</v>
      </c>
      <c r="F19" s="31"/>
    </row>
    <row r="20" ht="36" customHeight="1" spans="1:6">
      <c r="A20" s="9">
        <v>18</v>
      </c>
      <c r="B20" s="32" t="s">
        <v>24</v>
      </c>
      <c r="C20" s="32">
        <v>2</v>
      </c>
      <c r="D20" s="24">
        <v>8708</v>
      </c>
      <c r="E20" s="25">
        <f t="shared" si="0"/>
        <v>17416</v>
      </c>
      <c r="F20" s="31"/>
    </row>
    <row r="21" ht="35" customHeight="1" spans="1:6">
      <c r="A21" s="9">
        <v>19</v>
      </c>
      <c r="B21" s="32" t="s">
        <v>25</v>
      </c>
      <c r="C21" s="32">
        <v>2</v>
      </c>
      <c r="D21" s="24">
        <v>9579</v>
      </c>
      <c r="E21" s="25">
        <f t="shared" si="0"/>
        <v>19158</v>
      </c>
      <c r="F21" s="31"/>
    </row>
    <row r="22" ht="33" customHeight="1" spans="1:6">
      <c r="A22" s="9">
        <v>20</v>
      </c>
      <c r="B22" s="27" t="s">
        <v>26</v>
      </c>
      <c r="C22" s="27">
        <v>100</v>
      </c>
      <c r="D22" s="24">
        <v>1935</v>
      </c>
      <c r="E22" s="25">
        <f t="shared" si="0"/>
        <v>193500</v>
      </c>
      <c r="F22" s="12"/>
    </row>
    <row r="23" ht="30" customHeight="1" spans="1:6">
      <c r="A23" s="9">
        <v>21</v>
      </c>
      <c r="B23" s="33" t="s">
        <v>27</v>
      </c>
      <c r="C23" s="33">
        <v>100</v>
      </c>
      <c r="D23" s="24">
        <v>6773</v>
      </c>
      <c r="E23" s="25">
        <f t="shared" si="0"/>
        <v>677300</v>
      </c>
      <c r="F23" s="12"/>
    </row>
    <row r="24" ht="33" customHeight="1" spans="1:6">
      <c r="A24" s="9">
        <v>22</v>
      </c>
      <c r="B24" s="34" t="s">
        <v>28</v>
      </c>
      <c r="C24" s="34">
        <v>30</v>
      </c>
      <c r="D24" s="28">
        <v>4838</v>
      </c>
      <c r="E24" s="25">
        <f t="shared" si="0"/>
        <v>145140</v>
      </c>
      <c r="F24" s="31"/>
    </row>
    <row r="25" ht="35" customHeight="1" spans="1:6">
      <c r="A25" s="9">
        <v>23</v>
      </c>
      <c r="B25" s="34" t="s">
        <v>29</v>
      </c>
      <c r="C25" s="34">
        <v>40</v>
      </c>
      <c r="D25" s="28">
        <v>7740</v>
      </c>
      <c r="E25" s="25">
        <f t="shared" si="0"/>
        <v>309600</v>
      </c>
      <c r="F25" s="31"/>
    </row>
    <row r="26" ht="37" customHeight="1" spans="1:6">
      <c r="A26" s="9">
        <v>24</v>
      </c>
      <c r="B26" s="35" t="s">
        <v>30</v>
      </c>
      <c r="C26" s="35">
        <v>20</v>
      </c>
      <c r="D26" s="28">
        <v>1935</v>
      </c>
      <c r="E26" s="25">
        <f t="shared" si="0"/>
        <v>38700</v>
      </c>
      <c r="F26" s="31"/>
    </row>
    <row r="27" customHeight="1" spans="1:6">
      <c r="A27" s="36" t="s">
        <v>31</v>
      </c>
      <c r="B27" s="37"/>
      <c r="C27" s="37"/>
      <c r="D27" s="38"/>
      <c r="E27" s="39">
        <f>SUM(E3:E26)</f>
        <v>2142395.86</v>
      </c>
      <c r="F27" s="39"/>
    </row>
  </sheetData>
  <mergeCells count="2">
    <mergeCell ref="A1:F1"/>
    <mergeCell ref="A27:D27"/>
  </mergeCells>
  <pageMargins left="0.751388888888889" right="0.751388888888889" top="1" bottom="1" header="0.5" footer="0.5"/>
  <pageSetup paperSize="9" scale="7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I14" sqref="I14"/>
    </sheetView>
  </sheetViews>
  <sheetFormatPr defaultColWidth="9" defaultRowHeight="30" customHeight="1" outlineLevelCol="3"/>
  <cols>
    <col min="2" max="2" width="28.5" customWidth="1"/>
    <col min="3" max="3" width="23.75" customWidth="1"/>
    <col min="4" max="4" width="23.375" customWidth="1"/>
  </cols>
  <sheetData>
    <row r="1" ht="43" customHeight="1" spans="1:4">
      <c r="A1" s="1" t="s">
        <v>32</v>
      </c>
      <c r="B1" s="2"/>
      <c r="C1" s="3"/>
      <c r="D1" s="4"/>
    </row>
    <row r="2" ht="40" customHeight="1" spans="1:4">
      <c r="A2" s="5" t="s">
        <v>1</v>
      </c>
      <c r="B2" s="6" t="s">
        <v>2</v>
      </c>
      <c r="C2" s="7" t="s">
        <v>4</v>
      </c>
      <c r="D2" s="8" t="s">
        <v>6</v>
      </c>
    </row>
    <row r="3" ht="27" customHeight="1" spans="1:4">
      <c r="A3" s="9">
        <v>1</v>
      </c>
      <c r="B3" s="10" t="s">
        <v>33</v>
      </c>
      <c r="C3" s="11">
        <v>193.51024</v>
      </c>
      <c r="D3" s="12"/>
    </row>
    <row r="4" ht="23" customHeight="1" spans="1:4">
      <c r="A4" s="9">
        <v>2</v>
      </c>
      <c r="B4" s="13" t="s">
        <v>34</v>
      </c>
      <c r="C4" s="11">
        <v>870.79608</v>
      </c>
      <c r="D4" s="12"/>
    </row>
    <row r="5" ht="25" customHeight="1" spans="1:4">
      <c r="A5" s="9">
        <v>3</v>
      </c>
      <c r="B5" s="10" t="s">
        <v>35</v>
      </c>
      <c r="C5" s="11">
        <v>2902.6536</v>
      </c>
      <c r="D5" s="12"/>
    </row>
    <row r="6" ht="25" customHeight="1" spans="1:4">
      <c r="A6" s="9">
        <v>4</v>
      </c>
      <c r="B6" s="10" t="s">
        <v>36</v>
      </c>
      <c r="C6" s="11">
        <v>1935.1024</v>
      </c>
      <c r="D6" s="12"/>
    </row>
    <row r="7" ht="26" customHeight="1" spans="1:4">
      <c r="A7" s="9">
        <v>5</v>
      </c>
      <c r="B7" s="10" t="s">
        <v>37</v>
      </c>
      <c r="C7" s="11">
        <v>29.026536</v>
      </c>
      <c r="D7" s="12"/>
    </row>
    <row r="8" ht="26" customHeight="1" spans="1:4">
      <c r="A8" s="9">
        <v>6</v>
      </c>
      <c r="B8" s="10" t="s">
        <v>38</v>
      </c>
      <c r="C8" s="11">
        <v>967.5512</v>
      </c>
      <c r="D8" s="12"/>
    </row>
    <row r="9" ht="24" customHeight="1" spans="1:4">
      <c r="A9" s="9">
        <v>7</v>
      </c>
      <c r="B9" s="14" t="s">
        <v>39</v>
      </c>
      <c r="C9" s="11">
        <v>290.26536</v>
      </c>
      <c r="D9" s="12"/>
    </row>
    <row r="10" ht="24" customHeight="1" spans="1:4">
      <c r="A10" s="9">
        <v>8</v>
      </c>
      <c r="B10" s="10" t="s">
        <v>40</v>
      </c>
      <c r="C10" s="11">
        <v>67.728584</v>
      </c>
      <c r="D10" s="12"/>
    </row>
    <row r="11" ht="26" customHeight="1" spans="1:4">
      <c r="A11" s="9">
        <v>9</v>
      </c>
      <c r="B11" s="13" t="s">
        <v>41</v>
      </c>
      <c r="C11" s="11">
        <v>19.351024</v>
      </c>
      <c r="D11" s="12"/>
    </row>
    <row r="12" customHeight="1" spans="1:4">
      <c r="A12" s="9">
        <v>10</v>
      </c>
      <c r="B12" s="10" t="s">
        <v>42</v>
      </c>
      <c r="C12" s="11">
        <v>483.7756</v>
      </c>
      <c r="D12" s="12"/>
    </row>
    <row r="13" customHeight="1" spans="1:4">
      <c r="A13" s="9">
        <v>11</v>
      </c>
      <c r="B13" s="10" t="s">
        <v>43</v>
      </c>
      <c r="C13" s="11">
        <v>96.75512</v>
      </c>
      <c r="D13" s="12"/>
    </row>
    <row r="14" customHeight="1" spans="1:4">
      <c r="A14" s="9">
        <v>12</v>
      </c>
      <c r="B14" s="15" t="s">
        <v>44</v>
      </c>
      <c r="C14" s="11">
        <v>483.7756</v>
      </c>
      <c r="D14" s="12"/>
    </row>
    <row r="15" customHeight="1" spans="1:4">
      <c r="A15" s="9">
        <v>13</v>
      </c>
      <c r="B15" s="16" t="s">
        <v>45</v>
      </c>
      <c r="C15" s="17">
        <v>4837.756</v>
      </c>
      <c r="D15" s="18"/>
    </row>
  </sheetData>
  <mergeCells count="1">
    <mergeCell ref="A1:D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小许</cp:lastModifiedBy>
  <dcterms:created xsi:type="dcterms:W3CDTF">2020-06-15T09:49:00Z</dcterms:created>
  <dcterms:modified xsi:type="dcterms:W3CDTF">2020-11-20T08:22:19Z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